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4"/>
  </bookViews>
  <sheets>
    <sheet name="1" sheetId="1" r:id="rId1"/>
    <sheet name="3" sheetId="2" r:id="rId2"/>
    <sheet name="5" sheetId="3" r:id="rId3"/>
    <sheet name="7" sheetId="4" r:id="rId4"/>
    <sheet name="9" sheetId="5" r:id="rId5"/>
    <sheet name="Примерный Справочник ЦС" sheetId="6" r:id="rId6"/>
    <sheet name="мбт" sheetId="7" r:id="rId7"/>
    <sheet name="Лист1" sheetId="8" r:id="rId8"/>
  </sheets>
  <externalReferences>
    <externalReference r:id="rId11"/>
  </externalReferences>
  <definedNames>
    <definedName name="_xlnm.Print_Titles" localSheetId="2">'5'!$11:$12</definedName>
    <definedName name="_xlnm.Print_Titles" localSheetId="3">'7'!$11:$12</definedName>
    <definedName name="_xlnm.Print_Titles" localSheetId="5">'Примерный Справочник ЦС'!$5:$5</definedName>
    <definedName name="_xlnm.Print_Area" localSheetId="2">'5'!$A$1:$G$91</definedName>
    <definedName name="_xlnm.Print_Area" localSheetId="3">'7'!$A$1:$H$80</definedName>
  </definedNames>
  <calcPr fullCalcOnLoad="1"/>
</workbook>
</file>

<file path=xl/sharedStrings.xml><?xml version="1.0" encoding="utf-8"?>
<sst xmlns="http://schemas.openxmlformats.org/spreadsheetml/2006/main" count="902" uniqueCount="284">
  <si>
    <t>Наименование</t>
  </si>
  <si>
    <t>№ п/п</t>
  </si>
  <si>
    <t>Сумма</t>
  </si>
  <si>
    <t>(тыс. рублей)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</si>
  <si>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</si>
  <si>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</si>
  <si>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</si>
  <si>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</si>
  <si>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</si>
  <si>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</si>
  <si>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</si>
  <si>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</si>
  <si>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</si>
  <si>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</si>
  <si>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</si>
  <si>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</si>
  <si>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</si>
  <si>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</si>
  <si>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</si>
  <si>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</si>
  <si>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</si>
  <si>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</si>
  <si>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</si>
  <si>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</si>
  <si>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</si>
  <si>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</si>
  <si>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</si>
  <si>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к Решению Совета депутатов</t>
  </si>
  <si>
    <t>Физическая культура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</si>
  <si>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</si>
  <si>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</si>
  <si>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</si>
  <si>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</si>
  <si>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</si>
  <si>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</si>
  <si>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Проведение выборов и референдумов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</si>
  <si>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</si>
  <si>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</si>
  <si>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</si>
  <si>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</si>
  <si>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Межбюджетные трансферты на осуществление части полномочий по формированию и исполнению бюджета поселения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</si>
  <si>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</si>
  <si>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</si>
  <si>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</si>
  <si>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</si>
  <si>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</si>
  <si>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</si>
  <si>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</si>
  <si>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</si>
  <si>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</si>
  <si>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</si>
  <si>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</si>
  <si>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</si>
  <si>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</si>
  <si>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</si>
  <si>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</si>
  <si>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</si>
  <si>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</si>
  <si>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</si>
  <si>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</si>
  <si>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</si>
  <si>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</si>
  <si>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</si>
  <si>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</si>
  <si>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</si>
  <si>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</si>
  <si>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</si>
  <si>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</si>
  <si>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</si>
  <si>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</si>
  <si>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</si>
  <si>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</si>
  <si>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</si>
  <si>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</si>
  <si>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</si>
  <si>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</si>
  <si>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</si>
  <si>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</si>
  <si>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</si>
  <si>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</si>
  <si>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</si>
  <si>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</si>
  <si>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</si>
  <si>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</si>
  <si>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</si>
  <si>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</si>
  <si>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</si>
  <si>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</si>
  <si>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</si>
  <si>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</si>
  <si>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</si>
  <si>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</si>
  <si>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</si>
  <si>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</si>
  <si>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</si>
  <si>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</si>
  <si>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</si>
  <si>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</si>
  <si>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</si>
  <si>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</si>
  <si>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</si>
  <si>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</si>
  <si>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</si>
  <si>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</si>
  <si>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</si>
  <si>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</si>
  <si>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</si>
  <si>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</si>
  <si>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</si>
  <si>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</si>
  <si>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</si>
  <si>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</si>
  <si>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</si>
  <si>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</si>
  <si>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</si>
  <si>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</si>
  <si>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</si>
  <si>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</si>
  <si>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</si>
  <si>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</si>
  <si>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</si>
  <si>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</si>
  <si>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</si>
  <si>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</si>
  <si>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</si>
  <si>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</si>
  <si>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</si>
  <si>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</si>
  <si>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</si>
  <si>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</si>
  <si>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</si>
  <si>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99 9 8229</t>
  </si>
  <si>
    <t>99 9 8291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</si>
  <si>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</si>
  <si>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</si>
  <si>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</si>
  <si>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</si>
  <si>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</si>
  <si>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</si>
  <si>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</si>
  <si>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</si>
  <si>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</si>
  <si>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</si>
  <si>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</si>
  <si>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</si>
  <si>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</si>
  <si>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</si>
  <si>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</si>
  <si>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</si>
  <si>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</si>
  <si>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</si>
  <si>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</si>
  <si>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</si>
  <si>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</si>
  <si>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</si>
  <si>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</si>
  <si>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</si>
  <si>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</si>
  <si>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</si>
  <si>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</si>
  <si>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</si>
  <si>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</si>
  <si>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</si>
  <si>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</si>
  <si>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</si>
  <si>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</si>
  <si>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</si>
  <si>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</si>
  <si>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</si>
  <si>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</si>
  <si>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</si>
  <si>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</si>
  <si>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</si>
  <si>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</si>
  <si>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</si>
  <si>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</si>
  <si>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</si>
  <si>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</si>
  <si>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</si>
  <si>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</si>
  <si>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</si>
  <si>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</si>
  <si>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</si>
  <si>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</si>
  <si>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</si>
  <si>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</si>
  <si>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</si>
  <si>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</si>
  <si>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9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</si>
  <si>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</si>
  <si>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</si>
  <si>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</si>
  <si>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</si>
  <si>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</si>
  <si>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</si>
  <si>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</si>
  <si>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</si>
  <si>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</si>
  <si>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</si>
  <si>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</si>
  <si>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</si>
  <si>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</si>
  <si>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</si>
  <si>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</si>
  <si>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</si>
  <si>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</si>
  <si>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</si>
  <si>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</si>
  <si>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</si>
  <si>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</si>
  <si>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</si>
  <si>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Ведомственная структура расходов местного бюджета на 2022 год</t>
  </si>
  <si>
    <t>Источники финансирования дефицита местного бюджета на 2022 год</t>
  </si>
  <si>
    <t>«Петропавловское»  на 2022 год и на плановый период 2023 и 2024 годов»</t>
  </si>
  <si>
    <t>99 999 S21 60</t>
  </si>
  <si>
    <t>99 999 S21 06</t>
  </si>
  <si>
    <t>99 999 910 20</t>
  </si>
  <si>
    <t>99 999 910 40</t>
  </si>
  <si>
    <t>99 999 912 97</t>
  </si>
  <si>
    <t>99 999 910 00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</si>
  <si>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2022 год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</si>
  <si>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</si>
  <si>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</si>
  <si>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Объем безвозмездных поступлений на 2022 год</t>
  </si>
  <si>
    <t>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</si>
  <si>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</si>
  <si>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</si>
  <si>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</si>
  <si>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</si>
  <si>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</si>
  <si>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</si>
  <si>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</si>
  <si>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</si>
  <si>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2 02 90000 00 0000 150</t>
  </si>
  <si>
    <t>Прочие безвозмездные поступления от других бюджетов бюджетной системы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</si>
  <si>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</si>
  <si>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</si>
  <si>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Приложение 3</t>
  </si>
  <si>
    <t>Благоустройство</t>
  </si>
  <si>
    <t>9999974030</t>
  </si>
  <si>
    <t>Иные выплаты населению</t>
  </si>
  <si>
    <t>03</t>
  </si>
  <si>
    <t>999 99 744 10</t>
  </si>
  <si>
    <t>Расходы по республиканскому конкурсу "Лучшее территориальное общественное самоуправление"</t>
  </si>
  <si>
    <t>999 99 882 16</t>
  </si>
  <si>
    <t>999 99 882 92</t>
  </si>
  <si>
    <t>Прочая закупка товаров, работ и услуг для государственных (муниципальных) органов</t>
  </si>
  <si>
    <t>Приложение 1</t>
  </si>
  <si>
    <t>Налоговые и неналоговые доходы местного бюджета на 2022 год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</si>
  <si>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</si>
  <si>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</si>
  <si>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</si>
  <si>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</si>
  <si>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</si>
  <si>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</si>
  <si>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</si>
  <si>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</si>
  <si>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</si>
  <si>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</si>
  <si>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</si>
  <si>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</si>
  <si>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</si>
  <si>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</si>
  <si>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</si>
  <si>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</si>
  <si>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</si>
  <si>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1 05 03010 01 1000 110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</si>
  <si>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</si>
  <si>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</si>
  <si>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</si>
  <si>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</si>
  <si>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</si>
  <si>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</si>
  <si>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</si>
  <si>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</si>
  <si>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</si>
  <si>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</si>
  <si>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</si>
  <si>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</si>
  <si>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</si>
  <si>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</si>
  <si>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</si>
  <si>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физических лиц, обладающих земельным участком, расположенным в границе сельских поселений</t>
  </si>
  <si>
    <t>от 2 декабря 2022 года № 12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</si>
</sst>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  <numFmt numFmtId="206" formatCode="#,##0.00_ ;\-#,##0.0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right" vertical="center"/>
    </xf>
    <xf numFmtId="0" fontId="32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4" borderId="10" xfId="0" applyFont="1" applyFill="1" applyBorder="1" applyAlignment="1">
      <alignment horizontal="left" vertical="distributed" wrapText="1"/>
    </xf>
    <xf numFmtId="0" fontId="23" fillId="24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179" fontId="24" fillId="24" borderId="10" xfId="6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179" fontId="23" fillId="26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3" fillId="26" borderId="10" xfId="0" applyFont="1" applyFill="1" applyBorder="1" applyAlignment="1">
      <alignment horizontal="left" vertical="distributed" wrapText="1"/>
    </xf>
    <xf numFmtId="179" fontId="23" fillId="0" borderId="10" xfId="61" applyFont="1" applyBorder="1" applyAlignment="1">
      <alignment horizontal="center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4" borderId="10" xfId="6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5" borderId="10" xfId="53" applyFont="1" applyFill="1" applyBorder="1" applyAlignment="1">
      <alignment horizontal="left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179" fontId="23" fillId="24" borderId="10" xfId="6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206" fontId="23" fillId="0" borderId="10" xfId="61" applyNumberFormat="1" applyFont="1" applyFill="1" applyBorder="1" applyAlignment="1">
      <alignment horizontal="right" vertical="center" wrapText="1"/>
    </xf>
    <xf numFmtId="179" fontId="23" fillId="26" borderId="10" xfId="61" applyFont="1" applyFill="1" applyBorder="1" applyAlignment="1">
      <alignment horizontal="right" vertical="center" wrapText="1"/>
    </xf>
    <xf numFmtId="179" fontId="23" fillId="0" borderId="10" xfId="6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79" fontId="25" fillId="0" borderId="10" xfId="6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179" fontId="20" fillId="0" borderId="10" xfId="61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90;\Documents\&#1056;&#1077;&#1096;&#1077;&#1085;&#1080;&#1077;%20&#1089;&#1077;&#1089;&#1089;&#1080;&#1081;\&#1041;&#1102;&#1076;&#1078;&#1077;&#1090;%202022\&#1042;&#1090;&#1086;&#1088;&#1086;&#1077;%20&#1095;&#1090;&#1077;&#1085;&#1080;&#1077;\4%20&#1055;&#1088;&#1080;&#1083;&#1086;&#1078;&#1077;&#1085;&#1080;&#1103;%201-10%20&#1082;%20&#1087;&#1088;&#1086;&#1077;&#1082;&#1090;&#1091;%20&#1056;&#1077;&#1096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Примерный Справочник ЦС"/>
      <sheetName val="мбт"/>
      <sheetName val="Лист1"/>
    </sheetNames>
    <sheetDataSet>
      <sheetData sheetId="0">
        <row r="2">
          <cell r="D2" t="str">
            <v>к Решению Совета депутатов</v>
          </cell>
        </row>
        <row r="3">
          <cell r="D3" t="str">
            <v> сельского поселения «Петропавловское»</v>
          </cell>
        </row>
        <row r="4">
          <cell r="D4" t="str">
            <v>«О бюджете муниципального образования  сельское поселение</v>
          </cell>
        </row>
        <row r="5">
          <cell r="D5" t="str">
            <v>«Петропавловское»  на 2022 год и на плановый период 2023 и 2024 годов»</v>
          </cell>
        </row>
        <row r="6">
          <cell r="D6" t="str">
            <v>от 20 декабря 2021 года № 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24.875" style="0" customWidth="1"/>
    <col min="3" max="3" width="65.625" style="0" customWidth="1"/>
    <col min="4" max="4" width="13.875" style="0" customWidth="1"/>
  </cols>
  <sheetData>
    <row r="1" spans="1:4" ht="14.25" customHeight="1">
      <c r="A1" s="2"/>
      <c r="B1" s="2"/>
      <c r="C1" s="10"/>
      <c r="D1" s="10" t="s">
        <v>247</v>
      </c>
    </row>
    <row r="2" spans="1:4" ht="12.75">
      <c r="A2" s="2"/>
      <c r="B2" s="2"/>
      <c r="C2" s="10"/>
      <c r="D2" s="10" t="s">
        <v>27</v>
      </c>
    </row>
    <row r="3" spans="1:4" ht="12.75">
      <c r="A3" s="2"/>
      <c r="B3" s="2"/>
      <c r="C3" s="10"/>
      <c r="D3" s="10" t="s">
        <v>203</v>
      </c>
    </row>
    <row r="4" spans="1:4" ht="15" customHeight="1">
      <c r="A4" s="2"/>
      <c r="B4" s="3"/>
      <c r="C4" s="10"/>
      <c r="D4" s="10" t="s">
        <v>137</v>
      </c>
    </row>
    <row r="5" spans="1:4" ht="12.75">
      <c r="A5" s="2"/>
      <c r="B5" s="4"/>
      <c r="C5" s="10"/>
      <c r="D5" s="10" t="s">
        <v>213</v>
      </c>
    </row>
    <row r="6" spans="1:4" ht="12.75">
      <c r="A6" s="2"/>
      <c r="B6" s="5"/>
      <c r="C6" s="10"/>
      <c r="D6" s="10" t="s">
        <v>283</v>
      </c>
    </row>
    <row r="7" spans="1:4" ht="15">
      <c r="A7" s="2"/>
      <c r="B7" s="5"/>
      <c r="C7" s="114"/>
      <c r="D7" s="114"/>
    </row>
    <row r="8" spans="1:4" ht="12.75" customHeight="1">
      <c r="A8" s="115" t="s">
        <v>248</v>
      </c>
      <c r="B8" s="115"/>
      <c r="C8" s="115"/>
      <c r="D8" s="115"/>
    </row>
    <row r="9" spans="1:4" ht="12.75" customHeight="1">
      <c r="A9" s="115"/>
      <c r="B9" s="115"/>
      <c r="C9" s="115"/>
      <c r="D9" s="115"/>
    </row>
    <row r="10" spans="1:4" ht="12.75">
      <c r="A10" s="2"/>
      <c r="B10" s="6"/>
      <c r="C10" s="7"/>
      <c r="D10" s="10" t="s">
        <v>3</v>
      </c>
    </row>
    <row r="11" spans="1:4" ht="28.5" customHeight="1">
      <c r="A11" s="9" t="s">
        <v>249</v>
      </c>
      <c r="B11" s="9" t="s">
        <v>5</v>
      </c>
      <c r="C11" s="9" t="s">
        <v>0</v>
      </c>
      <c r="D11" s="9" t="s">
        <v>2</v>
      </c>
    </row>
    <row r="12" spans="1:4" ht="32.25" customHeight="1">
      <c r="A12" s="105" t="s">
        <v>224</v>
      </c>
      <c r="B12" s="106" t="s">
        <v>250</v>
      </c>
      <c r="C12" s="11" t="s">
        <v>251</v>
      </c>
      <c r="D12" s="107">
        <f>D13+D18+D21+D24+D27</f>
        <v>5739.6</v>
      </c>
    </row>
    <row r="13" spans="1:4" ht="18" customHeight="1">
      <c r="A13" s="105" t="s">
        <v>224</v>
      </c>
      <c r="B13" s="108" t="s">
        <v>252</v>
      </c>
      <c r="C13" s="101" t="s">
        <v>253</v>
      </c>
      <c r="D13" s="107">
        <f>D14</f>
        <v>1755.05</v>
      </c>
    </row>
    <row r="14" spans="1:4" ht="23.25" customHeight="1">
      <c r="A14" s="105" t="s">
        <v>224</v>
      </c>
      <c r="B14" s="108" t="s">
        <v>254</v>
      </c>
      <c r="C14" s="101" t="s">
        <v>255</v>
      </c>
      <c r="D14" s="109">
        <f>D15+D16+D17</f>
        <v>1755.05</v>
      </c>
    </row>
    <row r="15" spans="1:4" ht="65.25" customHeight="1">
      <c r="A15" s="105">
        <v>182</v>
      </c>
      <c r="B15" s="108" t="s">
        <v>256</v>
      </c>
      <c r="C15" s="101" t="s">
        <v>257</v>
      </c>
      <c r="D15" s="109">
        <v>1750</v>
      </c>
    </row>
    <row r="16" spans="1:4" ht="105.75" customHeight="1">
      <c r="A16" s="105">
        <v>182</v>
      </c>
      <c r="B16" s="108" t="s">
        <v>258</v>
      </c>
      <c r="C16" s="110" t="s">
        <v>259</v>
      </c>
      <c r="D16" s="109">
        <v>0.05</v>
      </c>
    </row>
    <row r="17" spans="1:4" ht="47.25" customHeight="1">
      <c r="A17" s="105">
        <v>182</v>
      </c>
      <c r="B17" s="108" t="s">
        <v>260</v>
      </c>
      <c r="C17" s="110" t="s">
        <v>261</v>
      </c>
      <c r="D17" s="109">
        <v>5</v>
      </c>
    </row>
    <row r="18" spans="1:4" ht="18" customHeight="1">
      <c r="A18" s="105" t="s">
        <v>224</v>
      </c>
      <c r="B18" s="108" t="s">
        <v>262</v>
      </c>
      <c r="C18" s="101" t="s">
        <v>263</v>
      </c>
      <c r="D18" s="107">
        <f>D19</f>
        <v>35.9</v>
      </c>
    </row>
    <row r="19" spans="1:4" ht="21.75" customHeight="1">
      <c r="A19" s="105" t="s">
        <v>224</v>
      </c>
      <c r="B19" s="108" t="s">
        <v>264</v>
      </c>
      <c r="C19" s="101" t="s">
        <v>265</v>
      </c>
      <c r="D19" s="109">
        <f>D20</f>
        <v>35.9</v>
      </c>
    </row>
    <row r="20" spans="1:4" ht="27" customHeight="1">
      <c r="A20" s="105">
        <v>182</v>
      </c>
      <c r="B20" s="108" t="s">
        <v>266</v>
      </c>
      <c r="C20" s="101" t="s">
        <v>265</v>
      </c>
      <c r="D20" s="109">
        <v>35.9</v>
      </c>
    </row>
    <row r="21" spans="1:4" ht="18" customHeight="1">
      <c r="A21" s="105" t="s">
        <v>224</v>
      </c>
      <c r="B21" s="108" t="s">
        <v>267</v>
      </c>
      <c r="C21" s="101" t="s">
        <v>268</v>
      </c>
      <c r="D21" s="107">
        <f>D22</f>
        <v>1139.9</v>
      </c>
    </row>
    <row r="22" spans="1:4" ht="15.75" customHeight="1">
      <c r="A22" s="105">
        <v>182</v>
      </c>
      <c r="B22" s="108" t="s">
        <v>269</v>
      </c>
      <c r="C22" s="101" t="s">
        <v>270</v>
      </c>
      <c r="D22" s="109">
        <f>D23</f>
        <v>1139.9</v>
      </c>
    </row>
    <row r="23" spans="1:4" ht="45.75" customHeight="1">
      <c r="A23" s="105">
        <v>182</v>
      </c>
      <c r="B23" s="108" t="s">
        <v>271</v>
      </c>
      <c r="C23" s="101" t="s">
        <v>272</v>
      </c>
      <c r="D23" s="109">
        <v>1139.9</v>
      </c>
    </row>
    <row r="24" spans="1:4" ht="18" customHeight="1">
      <c r="A24" s="105" t="s">
        <v>224</v>
      </c>
      <c r="B24" s="108" t="s">
        <v>273</v>
      </c>
      <c r="C24" s="101" t="s">
        <v>274</v>
      </c>
      <c r="D24" s="107">
        <f>D25+D26</f>
        <v>2622.15</v>
      </c>
    </row>
    <row r="25" spans="1:4" ht="37.5" customHeight="1">
      <c r="A25" s="105">
        <v>182</v>
      </c>
      <c r="B25" s="101" t="s">
        <v>275</v>
      </c>
      <c r="C25" s="111" t="s">
        <v>276</v>
      </c>
      <c r="D25" s="109">
        <v>1000</v>
      </c>
    </row>
    <row r="26" spans="1:4" ht="32.25" customHeight="1">
      <c r="A26" s="105">
        <v>182</v>
      </c>
      <c r="B26" s="101" t="s">
        <v>277</v>
      </c>
      <c r="C26" s="111" t="s">
        <v>282</v>
      </c>
      <c r="D26" s="109">
        <v>1622.15</v>
      </c>
    </row>
    <row r="27" spans="1:4" ht="46.5" customHeight="1">
      <c r="A27" s="105" t="s">
        <v>224</v>
      </c>
      <c r="B27" s="108" t="s">
        <v>278</v>
      </c>
      <c r="C27" s="101" t="s">
        <v>279</v>
      </c>
      <c r="D27" s="107">
        <f>D28</f>
        <v>186.6</v>
      </c>
    </row>
    <row r="28" spans="1:4" ht="75" customHeight="1">
      <c r="A28" s="105">
        <v>884</v>
      </c>
      <c r="B28" s="101" t="s">
        <v>280</v>
      </c>
      <c r="C28" s="113" t="s">
        <v>281</v>
      </c>
      <c r="D28" s="112">
        <v>186.6</v>
      </c>
    </row>
  </sheetData>
  <sheetProtection/>
  <mergeCells count="2">
    <mergeCell ref="C7:D7"/>
    <mergeCell ref="A8:D9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13" sqref="D13:D18"/>
    </sheetView>
  </sheetViews>
  <sheetFormatPr defaultColWidth="9.00390625" defaultRowHeight="12.75"/>
  <cols>
    <col min="1" max="1" width="7.875" style="0" customWidth="1"/>
    <col min="2" max="2" width="23.125" style="0" customWidth="1"/>
    <col min="3" max="3" width="63.375" style="0" customWidth="1"/>
    <col min="4" max="4" width="14.625" style="0" customWidth="1"/>
  </cols>
  <sheetData>
    <row r="1" spans="1:4" ht="12.75">
      <c r="A1" s="2"/>
      <c r="B1" s="3"/>
      <c r="C1" s="2"/>
      <c r="D1" s="10" t="s">
        <v>237</v>
      </c>
    </row>
    <row r="2" spans="1:4" ht="12.75">
      <c r="A2" s="2"/>
      <c r="B2" s="4"/>
      <c r="C2" s="2"/>
      <c r="D2" s="10" t="str">
        <f>'[1]1'!D2:D6</f>
        <v>к Решению Совета депутатов</v>
      </c>
    </row>
    <row r="3" spans="1:4" ht="12.75">
      <c r="A3" s="2"/>
      <c r="B3" s="4"/>
      <c r="C3" s="2"/>
      <c r="D3" s="10" t="str">
        <f>'[1]1'!D3</f>
        <v> сельского поселения «Петропавловское»</v>
      </c>
    </row>
    <row r="4" spans="1:4" ht="12.75">
      <c r="A4" s="2"/>
      <c r="B4" s="4"/>
      <c r="C4" s="2"/>
      <c r="D4" s="10" t="str">
        <f>'[1]1'!D4</f>
        <v>«О бюджете муниципального образования  сельское поселение</v>
      </c>
    </row>
    <row r="5" spans="1:4" ht="12.75">
      <c r="A5" s="2"/>
      <c r="B5" s="4"/>
      <c r="C5" s="2"/>
      <c r="D5" s="10" t="str">
        <f>'[1]1'!D5</f>
        <v>«Петропавловское»  на 2022 год и на плановый период 2023 и 2024 годов»</v>
      </c>
    </row>
    <row r="6" spans="1:4" ht="12.75">
      <c r="A6" s="2"/>
      <c r="B6" s="4"/>
      <c r="C6" s="2"/>
      <c r="D6" s="10" t="str">
        <f>1!D6</f>
        <v>от 2 декабря 2022 года № 12</v>
      </c>
    </row>
    <row r="7" spans="1:4" ht="12.75">
      <c r="A7" s="2"/>
      <c r="B7" s="5"/>
      <c r="C7" s="2"/>
      <c r="D7" s="10"/>
    </row>
    <row r="8" spans="1:4" ht="15">
      <c r="A8" s="2"/>
      <c r="B8" s="5"/>
      <c r="C8" s="1"/>
      <c r="D8" s="2"/>
    </row>
    <row r="9" spans="1:4" ht="12.75">
      <c r="A9" s="115" t="s">
        <v>223</v>
      </c>
      <c r="B9" s="115"/>
      <c r="C9" s="115"/>
      <c r="D9" s="115"/>
    </row>
    <row r="10" spans="1:4" ht="12.75">
      <c r="A10" s="115"/>
      <c r="B10" s="115"/>
      <c r="C10" s="115"/>
      <c r="D10" s="115"/>
    </row>
    <row r="11" spans="1:4" ht="12.75">
      <c r="A11" s="2"/>
      <c r="B11" s="6"/>
      <c r="C11" s="7"/>
      <c r="D11" s="10" t="s">
        <v>3</v>
      </c>
    </row>
    <row r="12" spans="1:4" ht="14.25">
      <c r="A12" s="9" t="s">
        <v>11</v>
      </c>
      <c r="B12" s="9" t="s">
        <v>5</v>
      </c>
      <c r="C12" s="9" t="s">
        <v>0</v>
      </c>
      <c r="D12" s="9" t="s">
        <v>2</v>
      </c>
    </row>
    <row r="13" spans="1:4" ht="24" customHeight="1">
      <c r="A13" s="97" t="s">
        <v>224</v>
      </c>
      <c r="B13" s="98" t="s">
        <v>225</v>
      </c>
      <c r="C13" s="11" t="s">
        <v>226</v>
      </c>
      <c r="D13" s="99">
        <f>D14</f>
        <v>1380.64</v>
      </c>
    </row>
    <row r="14" spans="1:4" ht="31.5" customHeight="1">
      <c r="A14" s="97" t="s">
        <v>224</v>
      </c>
      <c r="B14" s="100" t="s">
        <v>227</v>
      </c>
      <c r="C14" s="101" t="s">
        <v>228</v>
      </c>
      <c r="D14" s="99">
        <f>D15+D17</f>
        <v>1380.64</v>
      </c>
    </row>
    <row r="15" spans="1:4" ht="24" customHeight="1">
      <c r="A15" s="97" t="s">
        <v>224</v>
      </c>
      <c r="B15" s="101" t="s">
        <v>229</v>
      </c>
      <c r="C15" s="101" t="s">
        <v>230</v>
      </c>
      <c r="D15" s="99">
        <f>D16</f>
        <v>19.74</v>
      </c>
    </row>
    <row r="16" spans="1:4" ht="26.25" customHeight="1">
      <c r="A16" s="97">
        <v>884</v>
      </c>
      <c r="B16" s="101" t="s">
        <v>231</v>
      </c>
      <c r="C16" s="101" t="s">
        <v>232</v>
      </c>
      <c r="D16" s="99">
        <v>19.74</v>
      </c>
    </row>
    <row r="17" spans="1:4" ht="27.75" customHeight="1">
      <c r="A17" s="97" t="s">
        <v>224</v>
      </c>
      <c r="B17" s="101" t="s">
        <v>233</v>
      </c>
      <c r="C17" s="101" t="s">
        <v>234</v>
      </c>
      <c r="D17" s="99">
        <f>D18</f>
        <v>1360.9</v>
      </c>
    </row>
    <row r="18" spans="1:4" ht="30" customHeight="1">
      <c r="A18" s="97">
        <v>884</v>
      </c>
      <c r="B18" s="101" t="s">
        <v>235</v>
      </c>
      <c r="C18" s="101" t="s">
        <v>236</v>
      </c>
      <c r="D18" s="99">
        <v>1360.9</v>
      </c>
    </row>
  </sheetData>
  <sheetProtection/>
  <mergeCells count="1">
    <mergeCell ref="A9:D10"/>
  </mergeCells>
  <printOptions/>
  <pageMargins left="0.7" right="0.7" top="0.75" bottom="0.75" header="0.3" footer="0.3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BreakPreview" zoomScaleSheetLayoutView="100" workbookViewId="0" topLeftCell="A73">
      <selection activeCell="A85" sqref="A85"/>
    </sheetView>
  </sheetViews>
  <sheetFormatPr defaultColWidth="9.00390625" defaultRowHeight="12.75"/>
  <cols>
    <col min="1" max="1" width="70.75390625" style="2" customWidth="1"/>
    <col min="2" max="2" width="15.25390625" style="2" customWidth="1"/>
    <col min="3" max="3" width="7.375" style="2" customWidth="1"/>
    <col min="4" max="4" width="7.875" style="2" customWidth="1"/>
    <col min="5" max="5" width="6.625" style="2" customWidth="1"/>
    <col min="6" max="6" width="9.125" style="2" customWidth="1"/>
    <col min="7" max="7" width="13.875" style="2" customWidth="1"/>
    <col min="8" max="16384" width="9.125" style="2" customWidth="1"/>
  </cols>
  <sheetData>
    <row r="1" ht="12.75" customHeight="1">
      <c r="G1" s="10" t="s">
        <v>169</v>
      </c>
    </row>
    <row r="2" spans="2:7" ht="12.75">
      <c r="B2" s="10"/>
      <c r="C2" s="10"/>
      <c r="D2" s="10"/>
      <c r="E2" s="10"/>
      <c r="F2" s="10"/>
      <c r="G2" s="10" t="s">
        <v>27</v>
      </c>
    </row>
    <row r="3" spans="2:7" ht="12.75" customHeight="1">
      <c r="B3" s="10"/>
      <c r="C3" s="10"/>
      <c r="D3" s="10"/>
      <c r="E3" s="10"/>
      <c r="F3" s="10"/>
      <c r="G3" s="10" t="s">
        <v>203</v>
      </c>
    </row>
    <row r="4" spans="1:7" ht="12.75">
      <c r="A4" s="3"/>
      <c r="B4" s="10"/>
      <c r="C4" s="10"/>
      <c r="D4" s="10"/>
      <c r="E4" s="10"/>
      <c r="F4" s="10"/>
      <c r="G4" s="10" t="s">
        <v>137</v>
      </c>
    </row>
    <row r="5" spans="1:7" ht="12.75" customHeight="1">
      <c r="A5" s="4"/>
      <c r="B5" s="10"/>
      <c r="C5" s="10"/>
      <c r="D5" s="10"/>
      <c r="E5" s="10"/>
      <c r="F5" s="10"/>
      <c r="G5" s="10" t="s">
        <v>213</v>
      </c>
    </row>
    <row r="6" spans="1:7" ht="12.75">
      <c r="A6" s="5"/>
      <c r="B6" s="10"/>
      <c r="C6" s="10"/>
      <c r="D6" s="10"/>
      <c r="E6" s="10"/>
      <c r="F6" s="10"/>
      <c r="G6" s="10" t="str">
        <f>3!D6</f>
        <v>от 2 декабря 2022 года № 12</v>
      </c>
    </row>
    <row r="7" spans="1:4" ht="15">
      <c r="A7" s="5"/>
      <c r="B7" s="5"/>
      <c r="C7" s="5"/>
      <c r="D7" s="1"/>
    </row>
    <row r="8" spans="1:7" ht="12.75" customHeight="1">
      <c r="A8" s="118" t="s">
        <v>220</v>
      </c>
      <c r="B8" s="118"/>
      <c r="C8" s="118"/>
      <c r="D8" s="118"/>
      <c r="E8" s="118"/>
      <c r="F8" s="118"/>
      <c r="G8" s="118"/>
    </row>
    <row r="9" spans="1:7" ht="27" customHeight="1">
      <c r="A9" s="118"/>
      <c r="B9" s="118"/>
      <c r="C9" s="118"/>
      <c r="D9" s="118"/>
      <c r="E9" s="118"/>
      <c r="F9" s="118"/>
      <c r="G9" s="118"/>
    </row>
    <row r="10" spans="1:7" ht="12.75" customHeight="1">
      <c r="A10" s="6"/>
      <c r="B10" s="6"/>
      <c r="C10" s="6"/>
      <c r="D10" s="7"/>
      <c r="G10" s="3" t="s">
        <v>3</v>
      </c>
    </row>
    <row r="11" spans="1:7" ht="12.75" customHeight="1">
      <c r="A11" s="119" t="s">
        <v>10</v>
      </c>
      <c r="B11" s="116" t="s">
        <v>14</v>
      </c>
      <c r="C11" s="116" t="s">
        <v>15</v>
      </c>
      <c r="D11" s="116" t="s">
        <v>11</v>
      </c>
      <c r="E11" s="116" t="s">
        <v>12</v>
      </c>
      <c r="F11" s="116" t="s">
        <v>13</v>
      </c>
      <c r="G11" s="117" t="s">
        <v>2</v>
      </c>
    </row>
    <row r="12" spans="1:7" ht="12.75">
      <c r="A12" s="119"/>
      <c r="B12" s="116"/>
      <c r="C12" s="116"/>
      <c r="D12" s="116"/>
      <c r="E12" s="116"/>
      <c r="F12" s="116"/>
      <c r="G12" s="117"/>
    </row>
    <row r="13" spans="1:7" ht="25.5">
      <c r="A13" s="82" t="s">
        <v>45</v>
      </c>
      <c r="B13" s="74" t="s">
        <v>216</v>
      </c>
      <c r="C13" s="74"/>
      <c r="D13" s="74"/>
      <c r="E13" s="74"/>
      <c r="F13" s="74"/>
      <c r="G13" s="76">
        <f>G17+G20+G22+G25</f>
        <v>1201.0199999999998</v>
      </c>
    </row>
    <row r="14" spans="1:7" ht="27" customHeight="1">
      <c r="A14" s="57" t="s">
        <v>47</v>
      </c>
      <c r="B14" s="16" t="s">
        <v>216</v>
      </c>
      <c r="C14" s="16"/>
      <c r="D14" s="16"/>
      <c r="E14" s="16"/>
      <c r="F14" s="16"/>
      <c r="G14" s="85">
        <f>G15+G18+G21+G23</f>
        <v>1201.0199999999998</v>
      </c>
    </row>
    <row r="15" spans="1:7" ht="28.5" customHeight="1">
      <c r="A15" s="57" t="s">
        <v>136</v>
      </c>
      <c r="B15" s="16" t="s">
        <v>216</v>
      </c>
      <c r="C15" s="16" t="s">
        <v>30</v>
      </c>
      <c r="D15" s="16"/>
      <c r="E15" s="16"/>
      <c r="F15" s="16"/>
      <c r="G15" s="85">
        <f>G16</f>
        <v>633.3</v>
      </c>
    </row>
    <row r="16" spans="1:7" ht="12.75">
      <c r="A16" s="57" t="s">
        <v>173</v>
      </c>
      <c r="B16" s="16" t="s">
        <v>216</v>
      </c>
      <c r="C16" s="16" t="s">
        <v>30</v>
      </c>
      <c r="D16" s="16" t="s">
        <v>138</v>
      </c>
      <c r="E16" s="16" t="s">
        <v>16</v>
      </c>
      <c r="F16" s="16"/>
      <c r="G16" s="85">
        <f>G17</f>
        <v>633.3</v>
      </c>
    </row>
    <row r="17" spans="1:7" ht="25.5" customHeight="1">
      <c r="A17" s="57" t="s">
        <v>174</v>
      </c>
      <c r="B17" s="16" t="s">
        <v>216</v>
      </c>
      <c r="C17" s="16" t="s">
        <v>30</v>
      </c>
      <c r="D17" s="16" t="s">
        <v>138</v>
      </c>
      <c r="E17" s="16" t="s">
        <v>16</v>
      </c>
      <c r="F17" s="16" t="s">
        <v>17</v>
      </c>
      <c r="G17" s="85">
        <v>633.3</v>
      </c>
    </row>
    <row r="18" spans="1:7" ht="29.25" customHeight="1">
      <c r="A18" s="80" t="s">
        <v>187</v>
      </c>
      <c r="B18" s="16" t="s">
        <v>216</v>
      </c>
      <c r="C18" s="16" t="s">
        <v>186</v>
      </c>
      <c r="D18" s="16"/>
      <c r="E18" s="16"/>
      <c r="F18" s="16"/>
      <c r="G18" s="85">
        <f>G19</f>
        <v>191.26</v>
      </c>
    </row>
    <row r="19" spans="1:7" ht="16.5" customHeight="1">
      <c r="A19" s="57" t="s">
        <v>173</v>
      </c>
      <c r="B19" s="16" t="s">
        <v>216</v>
      </c>
      <c r="C19" s="16" t="s">
        <v>186</v>
      </c>
      <c r="D19" s="16" t="s">
        <v>138</v>
      </c>
      <c r="E19" s="16" t="s">
        <v>16</v>
      </c>
      <c r="F19" s="16"/>
      <c r="G19" s="85">
        <f>G20</f>
        <v>191.26</v>
      </c>
    </row>
    <row r="20" spans="1:7" ht="29.25" customHeight="1">
      <c r="A20" s="57" t="s">
        <v>174</v>
      </c>
      <c r="B20" s="16" t="s">
        <v>216</v>
      </c>
      <c r="C20" s="16" t="s">
        <v>186</v>
      </c>
      <c r="D20" s="16" t="s">
        <v>138</v>
      </c>
      <c r="E20" s="16" t="s">
        <v>16</v>
      </c>
      <c r="F20" s="16" t="s">
        <v>17</v>
      </c>
      <c r="G20" s="85">
        <v>191.26</v>
      </c>
    </row>
    <row r="21" spans="1:7" ht="21.75" customHeight="1">
      <c r="A21" s="57" t="s">
        <v>173</v>
      </c>
      <c r="B21" s="16" t="s">
        <v>214</v>
      </c>
      <c r="C21" s="16" t="s">
        <v>30</v>
      </c>
      <c r="D21" s="16" t="s">
        <v>138</v>
      </c>
      <c r="E21" s="16" t="s">
        <v>16</v>
      </c>
      <c r="F21" s="16"/>
      <c r="G21" s="85">
        <f>G22</f>
        <v>289.14</v>
      </c>
    </row>
    <row r="22" spans="1:7" ht="27.75" customHeight="1">
      <c r="A22" s="57" t="s">
        <v>174</v>
      </c>
      <c r="B22" s="16" t="s">
        <v>214</v>
      </c>
      <c r="C22" s="16" t="s">
        <v>30</v>
      </c>
      <c r="D22" s="16" t="s">
        <v>138</v>
      </c>
      <c r="E22" s="16" t="s">
        <v>16</v>
      </c>
      <c r="F22" s="16" t="s">
        <v>17</v>
      </c>
      <c r="G22" s="85">
        <v>289.14</v>
      </c>
    </row>
    <row r="23" spans="1:7" ht="29.25" customHeight="1">
      <c r="A23" s="80" t="s">
        <v>187</v>
      </c>
      <c r="B23" s="16" t="s">
        <v>214</v>
      </c>
      <c r="C23" s="16" t="s">
        <v>186</v>
      </c>
      <c r="D23" s="16"/>
      <c r="E23" s="16"/>
      <c r="F23" s="16"/>
      <c r="G23" s="85">
        <f>G24</f>
        <v>87.32</v>
      </c>
    </row>
    <row r="24" spans="1:7" ht="21.75" customHeight="1">
      <c r="A24" s="57" t="s">
        <v>173</v>
      </c>
      <c r="B24" s="16" t="s">
        <v>214</v>
      </c>
      <c r="C24" s="16" t="s">
        <v>186</v>
      </c>
      <c r="D24" s="16" t="s">
        <v>138</v>
      </c>
      <c r="E24" s="16" t="s">
        <v>16</v>
      </c>
      <c r="F24" s="16"/>
      <c r="G24" s="85">
        <f>G25</f>
        <v>87.32</v>
      </c>
    </row>
    <row r="25" spans="1:7" ht="30" customHeight="1">
      <c r="A25" s="57" t="s">
        <v>174</v>
      </c>
      <c r="B25" s="16" t="s">
        <v>214</v>
      </c>
      <c r="C25" s="16" t="s">
        <v>186</v>
      </c>
      <c r="D25" s="16" t="s">
        <v>138</v>
      </c>
      <c r="E25" s="16" t="s">
        <v>16</v>
      </c>
      <c r="F25" s="16" t="s">
        <v>17</v>
      </c>
      <c r="G25" s="85">
        <v>87.32</v>
      </c>
    </row>
    <row r="26" spans="1:7" ht="12.75">
      <c r="A26" s="82" t="s">
        <v>49</v>
      </c>
      <c r="B26" s="74" t="s">
        <v>217</v>
      </c>
      <c r="C26" s="74"/>
      <c r="D26" s="74"/>
      <c r="E26" s="74"/>
      <c r="F26" s="74"/>
      <c r="G26" s="76">
        <f>G29+G32+G35+G36+G40+G43+G47+G51+G54</f>
        <v>1527.01</v>
      </c>
    </row>
    <row r="27" spans="1:7" ht="27.75" customHeight="1">
      <c r="A27" s="57" t="s">
        <v>136</v>
      </c>
      <c r="B27" s="16" t="s">
        <v>217</v>
      </c>
      <c r="C27" s="16" t="s">
        <v>30</v>
      </c>
      <c r="D27" s="55"/>
      <c r="E27" s="51"/>
      <c r="F27" s="51"/>
      <c r="G27" s="95">
        <f>G28</f>
        <v>908.05</v>
      </c>
    </row>
    <row r="28" spans="1:7" ht="12.75">
      <c r="A28" s="57" t="s">
        <v>173</v>
      </c>
      <c r="B28" s="16" t="s">
        <v>217</v>
      </c>
      <c r="C28" s="16" t="s">
        <v>30</v>
      </c>
      <c r="D28" s="51" t="s">
        <v>138</v>
      </c>
      <c r="E28" s="51" t="s">
        <v>16</v>
      </c>
      <c r="F28" s="51"/>
      <c r="G28" s="86">
        <f>G29</f>
        <v>908.05</v>
      </c>
    </row>
    <row r="29" spans="1:7" ht="42.75" customHeight="1">
      <c r="A29" s="57" t="s">
        <v>7</v>
      </c>
      <c r="B29" s="16" t="s">
        <v>217</v>
      </c>
      <c r="C29" s="16" t="s">
        <v>30</v>
      </c>
      <c r="D29" s="51" t="s">
        <v>138</v>
      </c>
      <c r="E29" s="51" t="s">
        <v>16</v>
      </c>
      <c r="F29" s="51" t="s">
        <v>18</v>
      </c>
      <c r="G29" s="86">
        <v>908.05</v>
      </c>
    </row>
    <row r="30" spans="1:7" ht="29.25" customHeight="1">
      <c r="A30" s="80" t="s">
        <v>187</v>
      </c>
      <c r="B30" s="16" t="s">
        <v>217</v>
      </c>
      <c r="C30" s="16" t="s">
        <v>186</v>
      </c>
      <c r="D30" s="51"/>
      <c r="E30" s="51"/>
      <c r="F30" s="51"/>
      <c r="G30" s="86">
        <f>G31</f>
        <v>274.23</v>
      </c>
    </row>
    <row r="31" spans="1:7" ht="16.5" customHeight="1">
      <c r="A31" s="57" t="s">
        <v>173</v>
      </c>
      <c r="B31" s="16" t="s">
        <v>217</v>
      </c>
      <c r="C31" s="16" t="s">
        <v>186</v>
      </c>
      <c r="D31" s="51" t="s">
        <v>138</v>
      </c>
      <c r="E31" s="51" t="s">
        <v>16</v>
      </c>
      <c r="F31" s="51"/>
      <c r="G31" s="86">
        <f>G32</f>
        <v>274.23</v>
      </c>
    </row>
    <row r="32" spans="1:7" ht="42" customHeight="1">
      <c r="A32" s="57" t="s">
        <v>7</v>
      </c>
      <c r="B32" s="16" t="s">
        <v>217</v>
      </c>
      <c r="C32" s="16" t="s">
        <v>186</v>
      </c>
      <c r="D32" s="51" t="s">
        <v>138</v>
      </c>
      <c r="E32" s="51" t="s">
        <v>16</v>
      </c>
      <c r="F32" s="51" t="s">
        <v>18</v>
      </c>
      <c r="G32" s="86">
        <f>G33</f>
        <v>274.23</v>
      </c>
    </row>
    <row r="33" spans="1:7" ht="21" customHeight="1">
      <c r="A33" s="57" t="s">
        <v>182</v>
      </c>
      <c r="B33" s="16" t="s">
        <v>217</v>
      </c>
      <c r="C33" s="16" t="s">
        <v>183</v>
      </c>
      <c r="D33" s="51"/>
      <c r="E33" s="51"/>
      <c r="F33" s="51"/>
      <c r="G33" s="86">
        <v>274.23</v>
      </c>
    </row>
    <row r="34" spans="1:7" ht="16.5" customHeight="1">
      <c r="A34" s="57" t="s">
        <v>173</v>
      </c>
      <c r="B34" s="16" t="s">
        <v>217</v>
      </c>
      <c r="C34" s="16" t="s">
        <v>183</v>
      </c>
      <c r="D34" s="51" t="s">
        <v>138</v>
      </c>
      <c r="E34" s="51" t="s">
        <v>16</v>
      </c>
      <c r="F34" s="51"/>
      <c r="G34" s="86">
        <f>G35</f>
        <v>9</v>
      </c>
    </row>
    <row r="35" spans="1:7" ht="42.75" customHeight="1">
      <c r="A35" s="57" t="s">
        <v>7</v>
      </c>
      <c r="B35" s="16" t="s">
        <v>217</v>
      </c>
      <c r="C35" s="16" t="s">
        <v>183</v>
      </c>
      <c r="D35" s="51" t="s">
        <v>138</v>
      </c>
      <c r="E35" s="51" t="s">
        <v>16</v>
      </c>
      <c r="F35" s="51" t="s">
        <v>18</v>
      </c>
      <c r="G35" s="86">
        <v>9</v>
      </c>
    </row>
    <row r="36" spans="1:7" ht="27.75" customHeight="1">
      <c r="A36" s="57" t="s">
        <v>184</v>
      </c>
      <c r="B36" s="16" t="s">
        <v>217</v>
      </c>
      <c r="C36" s="16" t="s">
        <v>32</v>
      </c>
      <c r="D36" s="51" t="s">
        <v>138</v>
      </c>
      <c r="E36" s="51"/>
      <c r="F36" s="51"/>
      <c r="G36" s="102">
        <f>G37</f>
        <v>7.29</v>
      </c>
    </row>
    <row r="37" spans="1:7" ht="27.75" customHeight="1">
      <c r="A37" s="57" t="s">
        <v>184</v>
      </c>
      <c r="B37" s="16" t="s">
        <v>217</v>
      </c>
      <c r="C37" s="16" t="s">
        <v>32</v>
      </c>
      <c r="D37" s="51" t="s">
        <v>138</v>
      </c>
      <c r="E37" s="51" t="s">
        <v>16</v>
      </c>
      <c r="F37" s="51" t="s">
        <v>18</v>
      </c>
      <c r="G37" s="102">
        <v>7.29</v>
      </c>
    </row>
    <row r="38" spans="1:7" ht="17.25" customHeight="1">
      <c r="A38" s="57" t="s">
        <v>154</v>
      </c>
      <c r="B38" s="16" t="s">
        <v>217</v>
      </c>
      <c r="C38" s="16" t="s">
        <v>34</v>
      </c>
      <c r="D38" s="51"/>
      <c r="E38" s="51"/>
      <c r="F38" s="51"/>
      <c r="G38" s="86">
        <f>G39</f>
        <v>30</v>
      </c>
    </row>
    <row r="39" spans="1:7" ht="16.5" customHeight="1">
      <c r="A39" s="57" t="s">
        <v>173</v>
      </c>
      <c r="B39" s="16" t="s">
        <v>217</v>
      </c>
      <c r="C39" s="16" t="s">
        <v>34</v>
      </c>
      <c r="D39" s="51" t="s">
        <v>138</v>
      </c>
      <c r="E39" s="51" t="s">
        <v>16</v>
      </c>
      <c r="F39" s="51"/>
      <c r="G39" s="86">
        <f>G40</f>
        <v>30</v>
      </c>
    </row>
    <row r="40" spans="1:7" ht="42" customHeight="1">
      <c r="A40" s="57" t="s">
        <v>7</v>
      </c>
      <c r="B40" s="16" t="s">
        <v>217</v>
      </c>
      <c r="C40" s="16" t="s">
        <v>34</v>
      </c>
      <c r="D40" s="51" t="s">
        <v>138</v>
      </c>
      <c r="E40" s="51" t="s">
        <v>16</v>
      </c>
      <c r="F40" s="51" t="s">
        <v>18</v>
      </c>
      <c r="G40" s="86">
        <v>30</v>
      </c>
    </row>
    <row r="41" spans="1:7" ht="12.75">
      <c r="A41" s="57" t="s">
        <v>180</v>
      </c>
      <c r="B41" s="16" t="s">
        <v>217</v>
      </c>
      <c r="C41" s="16" t="s">
        <v>181</v>
      </c>
      <c r="D41" s="51"/>
      <c r="E41" s="51"/>
      <c r="F41" s="51"/>
      <c r="G41" s="86">
        <f>G42</f>
        <v>7</v>
      </c>
    </row>
    <row r="42" spans="1:7" ht="12.75">
      <c r="A42" s="57" t="s">
        <v>173</v>
      </c>
      <c r="B42" s="16" t="s">
        <v>217</v>
      </c>
      <c r="C42" s="16" t="s">
        <v>181</v>
      </c>
      <c r="D42" s="51" t="s">
        <v>138</v>
      </c>
      <c r="E42" s="51" t="s">
        <v>16</v>
      </c>
      <c r="F42" s="51"/>
      <c r="G42" s="86">
        <f>G43</f>
        <v>7</v>
      </c>
    </row>
    <row r="43" spans="1:7" ht="41.25" customHeight="1">
      <c r="A43" s="57" t="s">
        <v>7</v>
      </c>
      <c r="B43" s="16" t="s">
        <v>217</v>
      </c>
      <c r="C43" s="16" t="s">
        <v>181</v>
      </c>
      <c r="D43" s="51" t="s">
        <v>138</v>
      </c>
      <c r="E43" s="51" t="s">
        <v>16</v>
      </c>
      <c r="F43" s="51" t="s">
        <v>18</v>
      </c>
      <c r="G43" s="86">
        <v>7</v>
      </c>
    </row>
    <row r="44" spans="1:7" ht="12.75">
      <c r="A44" s="60" t="s">
        <v>155</v>
      </c>
      <c r="B44" s="51" t="s">
        <v>218</v>
      </c>
      <c r="C44" s="51"/>
      <c r="D44" s="51"/>
      <c r="E44" s="51"/>
      <c r="F44" s="51"/>
      <c r="G44" s="86">
        <f>G45</f>
        <v>60</v>
      </c>
    </row>
    <row r="45" spans="1:7" ht="12.75">
      <c r="A45" s="57" t="s">
        <v>31</v>
      </c>
      <c r="B45" s="16" t="s">
        <v>218</v>
      </c>
      <c r="C45" s="16" t="s">
        <v>33</v>
      </c>
      <c r="D45" s="51"/>
      <c r="E45" s="51"/>
      <c r="F45" s="51"/>
      <c r="G45" s="86">
        <f>G46</f>
        <v>60</v>
      </c>
    </row>
    <row r="46" spans="1:7" ht="12.75">
      <c r="A46" s="57" t="s">
        <v>31</v>
      </c>
      <c r="B46" s="16" t="s">
        <v>218</v>
      </c>
      <c r="C46" s="16" t="s">
        <v>33</v>
      </c>
      <c r="D46" s="51" t="s">
        <v>138</v>
      </c>
      <c r="E46" s="51" t="s">
        <v>16</v>
      </c>
      <c r="F46" s="51"/>
      <c r="G46" s="86">
        <f>G47</f>
        <v>60</v>
      </c>
    </row>
    <row r="47" spans="1:7" ht="12.75">
      <c r="A47" s="57" t="s">
        <v>31</v>
      </c>
      <c r="B47" s="16" t="s">
        <v>218</v>
      </c>
      <c r="C47" s="16" t="s">
        <v>33</v>
      </c>
      <c r="D47" s="51" t="s">
        <v>138</v>
      </c>
      <c r="E47" s="51" t="s">
        <v>16</v>
      </c>
      <c r="F47" s="51" t="s">
        <v>18</v>
      </c>
      <c r="G47" s="86">
        <v>60</v>
      </c>
    </row>
    <row r="48" spans="1:7" ht="12.75">
      <c r="A48" s="60" t="s">
        <v>49</v>
      </c>
      <c r="B48" s="51" t="s">
        <v>214</v>
      </c>
      <c r="C48" s="51"/>
      <c r="D48" s="51"/>
      <c r="E48" s="51"/>
      <c r="F48" s="51"/>
      <c r="G48" s="86">
        <f>G51+G54</f>
        <v>231.44</v>
      </c>
    </row>
    <row r="49" spans="1:7" ht="28.5" customHeight="1">
      <c r="A49" s="57" t="s">
        <v>136</v>
      </c>
      <c r="B49" s="16" t="s">
        <v>214</v>
      </c>
      <c r="C49" s="16" t="s">
        <v>30</v>
      </c>
      <c r="D49" s="51"/>
      <c r="E49" s="51"/>
      <c r="F49" s="51"/>
      <c r="G49" s="86">
        <f>G50</f>
        <v>177.76</v>
      </c>
    </row>
    <row r="50" spans="1:7" ht="12.75">
      <c r="A50" s="57" t="s">
        <v>173</v>
      </c>
      <c r="B50" s="16" t="s">
        <v>214</v>
      </c>
      <c r="C50" s="16" t="s">
        <v>30</v>
      </c>
      <c r="D50" s="51" t="s">
        <v>138</v>
      </c>
      <c r="E50" s="51"/>
      <c r="F50" s="51"/>
      <c r="G50" s="86">
        <f>G51</f>
        <v>177.76</v>
      </c>
    </row>
    <row r="51" spans="1:7" ht="38.25" customHeight="1">
      <c r="A51" s="57" t="s">
        <v>7</v>
      </c>
      <c r="B51" s="16" t="s">
        <v>214</v>
      </c>
      <c r="C51" s="16" t="s">
        <v>30</v>
      </c>
      <c r="D51" s="51" t="s">
        <v>138</v>
      </c>
      <c r="E51" s="51" t="s">
        <v>16</v>
      </c>
      <c r="F51" s="51" t="s">
        <v>18</v>
      </c>
      <c r="G51" s="86">
        <v>177.76</v>
      </c>
    </row>
    <row r="52" spans="1:7" ht="28.5" customHeight="1">
      <c r="A52" s="80" t="s">
        <v>187</v>
      </c>
      <c r="B52" s="16" t="s">
        <v>214</v>
      </c>
      <c r="C52" s="16" t="s">
        <v>186</v>
      </c>
      <c r="D52" s="51"/>
      <c r="E52" s="51"/>
      <c r="F52" s="51"/>
      <c r="G52" s="86">
        <f>G53</f>
        <v>53.68</v>
      </c>
    </row>
    <row r="53" spans="1:7" ht="12.75">
      <c r="A53" s="57" t="s">
        <v>173</v>
      </c>
      <c r="B53" s="16" t="s">
        <v>214</v>
      </c>
      <c r="C53" s="16" t="s">
        <v>186</v>
      </c>
      <c r="D53" s="51" t="s">
        <v>138</v>
      </c>
      <c r="E53" s="51"/>
      <c r="F53" s="51"/>
      <c r="G53" s="86">
        <f>G54</f>
        <v>53.68</v>
      </c>
    </row>
    <row r="54" spans="1:7" ht="39.75" customHeight="1">
      <c r="A54" s="57" t="s">
        <v>7</v>
      </c>
      <c r="B54" s="16" t="s">
        <v>214</v>
      </c>
      <c r="C54" s="16" t="s">
        <v>186</v>
      </c>
      <c r="D54" s="51" t="s">
        <v>138</v>
      </c>
      <c r="E54" s="51" t="s">
        <v>16</v>
      </c>
      <c r="F54" s="51" t="s">
        <v>18</v>
      </c>
      <c r="G54" s="86">
        <v>53.68</v>
      </c>
    </row>
    <row r="55" spans="1:7" ht="43.5" customHeight="1">
      <c r="A55" s="83" t="s">
        <v>157</v>
      </c>
      <c r="B55" s="74" t="s">
        <v>185</v>
      </c>
      <c r="C55" s="74"/>
      <c r="D55" s="74"/>
      <c r="E55" s="74"/>
      <c r="F55" s="74"/>
      <c r="G55" s="76">
        <f>G56</f>
        <v>22</v>
      </c>
    </row>
    <row r="56" spans="1:7" ht="25.5" customHeight="1">
      <c r="A56" s="58" t="s">
        <v>141</v>
      </c>
      <c r="B56" s="51" t="s">
        <v>185</v>
      </c>
      <c r="C56" s="16"/>
      <c r="D56" s="51"/>
      <c r="E56" s="51"/>
      <c r="F56" s="51"/>
      <c r="G56" s="86">
        <f>G57</f>
        <v>22</v>
      </c>
    </row>
    <row r="57" spans="1:7" ht="12.75">
      <c r="A57" s="57" t="s">
        <v>4</v>
      </c>
      <c r="B57" s="51" t="s">
        <v>185</v>
      </c>
      <c r="C57" s="51" t="s">
        <v>37</v>
      </c>
      <c r="D57" s="51"/>
      <c r="E57" s="51"/>
      <c r="F57" s="51"/>
      <c r="G57" s="86">
        <f>G58</f>
        <v>22</v>
      </c>
    </row>
    <row r="58" spans="1:7" ht="12.75">
      <c r="A58" s="57" t="s">
        <v>173</v>
      </c>
      <c r="B58" s="51" t="s">
        <v>185</v>
      </c>
      <c r="C58" s="51" t="s">
        <v>37</v>
      </c>
      <c r="D58" s="51" t="s">
        <v>138</v>
      </c>
      <c r="E58" s="51" t="s">
        <v>16</v>
      </c>
      <c r="F58" s="51"/>
      <c r="G58" s="86">
        <f>G59</f>
        <v>22</v>
      </c>
    </row>
    <row r="59" spans="1:7" ht="25.5" customHeight="1">
      <c r="A59" s="59" t="s">
        <v>156</v>
      </c>
      <c r="B59" s="51" t="s">
        <v>185</v>
      </c>
      <c r="C59" s="51" t="s">
        <v>37</v>
      </c>
      <c r="D59" s="51" t="s">
        <v>138</v>
      </c>
      <c r="E59" s="51" t="s">
        <v>16</v>
      </c>
      <c r="F59" s="51" t="s">
        <v>19</v>
      </c>
      <c r="G59" s="85">
        <v>22</v>
      </c>
    </row>
    <row r="60" spans="1:7" ht="12.75">
      <c r="A60" s="82" t="s">
        <v>139</v>
      </c>
      <c r="B60" s="74" t="s">
        <v>160</v>
      </c>
      <c r="C60" s="74"/>
      <c r="D60" s="74"/>
      <c r="E60" s="74"/>
      <c r="F60" s="74"/>
      <c r="G60" s="76">
        <f>G61+G65</f>
        <v>4488.97</v>
      </c>
    </row>
    <row r="61" spans="1:7" ht="25.5">
      <c r="A61" s="58" t="s">
        <v>140</v>
      </c>
      <c r="B61" s="16" t="s">
        <v>161</v>
      </c>
      <c r="C61" s="16"/>
      <c r="D61" s="16"/>
      <c r="E61" s="16"/>
      <c r="F61" s="16"/>
      <c r="G61" s="85">
        <f>G62</f>
        <v>4305.47</v>
      </c>
    </row>
    <row r="62" spans="1:7" ht="44.25" customHeight="1">
      <c r="A62" s="57" t="s">
        <v>144</v>
      </c>
      <c r="B62" s="16" t="s">
        <v>162</v>
      </c>
      <c r="C62" s="16" t="s">
        <v>143</v>
      </c>
      <c r="D62" s="16"/>
      <c r="E62" s="16"/>
      <c r="F62" s="16"/>
      <c r="G62" s="85">
        <f>G63</f>
        <v>4305.47</v>
      </c>
    </row>
    <row r="63" spans="1:7" ht="12.75">
      <c r="A63" s="57" t="s">
        <v>173</v>
      </c>
      <c r="B63" s="16" t="s">
        <v>162</v>
      </c>
      <c r="C63" s="16" t="s">
        <v>143</v>
      </c>
      <c r="D63" s="51" t="s">
        <v>138</v>
      </c>
      <c r="E63" s="51" t="s">
        <v>16</v>
      </c>
      <c r="F63" s="51"/>
      <c r="G63" s="85">
        <f>G64</f>
        <v>4305.47</v>
      </c>
    </row>
    <row r="64" spans="1:7" ht="12.75">
      <c r="A64" s="57" t="s">
        <v>8</v>
      </c>
      <c r="B64" s="16" t="s">
        <v>162</v>
      </c>
      <c r="C64" s="16" t="s">
        <v>143</v>
      </c>
      <c r="D64" s="51" t="s">
        <v>138</v>
      </c>
      <c r="E64" s="51" t="s">
        <v>16</v>
      </c>
      <c r="F64" s="51" t="s">
        <v>20</v>
      </c>
      <c r="G64" s="85">
        <v>4305.47</v>
      </c>
    </row>
    <row r="65" spans="1:7" ht="42" customHeight="1">
      <c r="A65" s="58" t="s">
        <v>157</v>
      </c>
      <c r="B65" s="16" t="s">
        <v>204</v>
      </c>
      <c r="C65" s="16"/>
      <c r="D65" s="16"/>
      <c r="E65" s="16"/>
      <c r="F65" s="16"/>
      <c r="G65" s="104">
        <f>G68+G69+G70</f>
        <v>183.5</v>
      </c>
    </row>
    <row r="66" spans="1:7" ht="26.25" customHeight="1">
      <c r="A66" s="57" t="s">
        <v>205</v>
      </c>
      <c r="B66" s="16" t="s">
        <v>204</v>
      </c>
      <c r="C66" s="16" t="s">
        <v>37</v>
      </c>
      <c r="D66" s="51"/>
      <c r="E66" s="51"/>
      <c r="F66" s="51"/>
      <c r="G66" s="85">
        <f>G67</f>
        <v>163</v>
      </c>
    </row>
    <row r="67" spans="1:7" ht="12.75">
      <c r="A67" s="57" t="s">
        <v>158</v>
      </c>
      <c r="B67" s="16" t="s">
        <v>204</v>
      </c>
      <c r="C67" s="16" t="s">
        <v>37</v>
      </c>
      <c r="D67" s="51" t="s">
        <v>138</v>
      </c>
      <c r="E67" s="51" t="s">
        <v>16</v>
      </c>
      <c r="F67" s="51"/>
      <c r="G67" s="85">
        <f>G68</f>
        <v>163</v>
      </c>
    </row>
    <row r="68" spans="1:7" ht="12.75">
      <c r="A68" s="57" t="s">
        <v>4</v>
      </c>
      <c r="B68" s="16" t="s">
        <v>204</v>
      </c>
      <c r="C68" s="16" t="s">
        <v>37</v>
      </c>
      <c r="D68" s="51" t="s">
        <v>138</v>
      </c>
      <c r="E68" s="51" t="s">
        <v>16</v>
      </c>
      <c r="F68" s="51" t="s">
        <v>20</v>
      </c>
      <c r="G68" s="85">
        <v>163</v>
      </c>
    </row>
    <row r="69" spans="1:7" ht="25.5">
      <c r="A69" s="57" t="s">
        <v>184</v>
      </c>
      <c r="B69" s="16" t="s">
        <v>244</v>
      </c>
      <c r="C69" s="16" t="s">
        <v>32</v>
      </c>
      <c r="D69" s="51" t="s">
        <v>138</v>
      </c>
      <c r="E69" s="51" t="s">
        <v>16</v>
      </c>
      <c r="F69" s="51" t="s">
        <v>20</v>
      </c>
      <c r="G69" s="85">
        <v>10.5</v>
      </c>
    </row>
    <row r="70" spans="1:7" ht="25.5">
      <c r="A70" s="57" t="s">
        <v>184</v>
      </c>
      <c r="B70" s="16" t="s">
        <v>245</v>
      </c>
      <c r="C70" s="16" t="s">
        <v>32</v>
      </c>
      <c r="D70" s="51" t="s">
        <v>138</v>
      </c>
      <c r="E70" s="51" t="s">
        <v>16</v>
      </c>
      <c r="F70" s="51" t="s">
        <v>20</v>
      </c>
      <c r="G70" s="85">
        <v>10</v>
      </c>
    </row>
    <row r="71" spans="1:7" ht="12.75">
      <c r="A71" s="82" t="s">
        <v>42</v>
      </c>
      <c r="B71" s="50" t="s">
        <v>164</v>
      </c>
      <c r="C71" s="74"/>
      <c r="D71" s="74"/>
      <c r="E71" s="74"/>
      <c r="F71" s="74"/>
      <c r="G71" s="76">
        <f>G72+G75</f>
        <v>43.36</v>
      </c>
    </row>
    <row r="72" spans="1:7" ht="25.5">
      <c r="A72" s="60" t="s">
        <v>184</v>
      </c>
      <c r="B72" s="16" t="s">
        <v>242</v>
      </c>
      <c r="C72" s="54">
        <v>244</v>
      </c>
      <c r="D72" s="51"/>
      <c r="E72" s="16"/>
      <c r="F72" s="16"/>
      <c r="G72" s="85">
        <f>G74</f>
        <v>18.36</v>
      </c>
    </row>
    <row r="73" spans="1:7" ht="12.75">
      <c r="A73" s="60" t="s">
        <v>175</v>
      </c>
      <c r="B73" s="16" t="s">
        <v>242</v>
      </c>
      <c r="C73" s="54">
        <v>244</v>
      </c>
      <c r="D73" s="51" t="s">
        <v>138</v>
      </c>
      <c r="E73" s="16" t="s">
        <v>22</v>
      </c>
      <c r="F73" s="16"/>
      <c r="G73" s="85">
        <f>G74</f>
        <v>18.36</v>
      </c>
    </row>
    <row r="74" spans="1:7" ht="12.75">
      <c r="A74" s="60" t="s">
        <v>142</v>
      </c>
      <c r="B74" s="16" t="s">
        <v>242</v>
      </c>
      <c r="C74" s="54">
        <v>244</v>
      </c>
      <c r="D74" s="51" t="s">
        <v>138</v>
      </c>
      <c r="E74" s="16" t="s">
        <v>22</v>
      </c>
      <c r="F74" s="16" t="s">
        <v>16</v>
      </c>
      <c r="G74" s="85">
        <v>18.36</v>
      </c>
    </row>
    <row r="75" spans="1:7" ht="27" customHeight="1">
      <c r="A75" s="58" t="s">
        <v>60</v>
      </c>
      <c r="B75" s="16" t="s">
        <v>165</v>
      </c>
      <c r="C75" s="16"/>
      <c r="D75" s="51"/>
      <c r="E75" s="51"/>
      <c r="F75" s="51"/>
      <c r="G75" s="85">
        <f>G76</f>
        <v>25</v>
      </c>
    </row>
    <row r="76" spans="1:7" ht="26.25" customHeight="1">
      <c r="A76" s="57" t="s">
        <v>184</v>
      </c>
      <c r="B76" s="16" t="s">
        <v>165</v>
      </c>
      <c r="C76" s="54">
        <v>244</v>
      </c>
      <c r="D76" s="51"/>
      <c r="E76" s="51"/>
      <c r="F76" s="51"/>
      <c r="G76" s="85">
        <f>G77</f>
        <v>25</v>
      </c>
    </row>
    <row r="77" spans="1:7" ht="12.75">
      <c r="A77" s="60" t="s">
        <v>175</v>
      </c>
      <c r="B77" s="16" t="s">
        <v>165</v>
      </c>
      <c r="C77" s="54">
        <v>244</v>
      </c>
      <c r="D77" s="51" t="s">
        <v>138</v>
      </c>
      <c r="E77" s="16" t="s">
        <v>22</v>
      </c>
      <c r="F77" s="16"/>
      <c r="G77" s="85">
        <f>G78</f>
        <v>25</v>
      </c>
    </row>
    <row r="78" spans="1:7" ht="12.75">
      <c r="A78" s="60" t="s">
        <v>142</v>
      </c>
      <c r="B78" s="16" t="s">
        <v>165</v>
      </c>
      <c r="C78" s="54">
        <v>244</v>
      </c>
      <c r="D78" s="51" t="s">
        <v>138</v>
      </c>
      <c r="E78" s="16" t="s">
        <v>22</v>
      </c>
      <c r="F78" s="16" t="s">
        <v>16</v>
      </c>
      <c r="G78" s="85">
        <v>25</v>
      </c>
    </row>
    <row r="79" spans="1:7" ht="12.75">
      <c r="A79" s="82" t="s">
        <v>238</v>
      </c>
      <c r="B79" s="74"/>
      <c r="C79" s="75"/>
      <c r="D79" s="74"/>
      <c r="E79" s="74"/>
      <c r="F79" s="74"/>
      <c r="G79" s="103">
        <f>G80</f>
        <v>45</v>
      </c>
    </row>
    <row r="80" spans="1:7" ht="25.5">
      <c r="A80" s="60" t="s">
        <v>243</v>
      </c>
      <c r="B80" s="16" t="s">
        <v>239</v>
      </c>
      <c r="C80" s="54"/>
      <c r="D80" s="51"/>
      <c r="E80" s="16"/>
      <c r="F80" s="16"/>
      <c r="G80" s="85">
        <f>G81</f>
        <v>45</v>
      </c>
    </row>
    <row r="81" spans="1:7" ht="12.75">
      <c r="A81" s="60" t="s">
        <v>206</v>
      </c>
      <c r="B81" s="16" t="s">
        <v>239</v>
      </c>
      <c r="C81" s="54">
        <v>300</v>
      </c>
      <c r="D81" s="51"/>
      <c r="E81" s="16"/>
      <c r="F81" s="16"/>
      <c r="G81" s="85">
        <f>G82</f>
        <v>45</v>
      </c>
    </row>
    <row r="82" spans="1:7" ht="12.75">
      <c r="A82" s="60" t="s">
        <v>240</v>
      </c>
      <c r="B82" s="16" t="s">
        <v>239</v>
      </c>
      <c r="C82" s="54">
        <v>360</v>
      </c>
      <c r="D82" s="51" t="s">
        <v>138</v>
      </c>
      <c r="E82" s="16" t="s">
        <v>22</v>
      </c>
      <c r="F82" s="16" t="s">
        <v>241</v>
      </c>
      <c r="G82" s="85">
        <v>45</v>
      </c>
    </row>
    <row r="83" spans="1:7" ht="12.75">
      <c r="A83" s="82" t="s">
        <v>176</v>
      </c>
      <c r="B83" s="74" t="s">
        <v>200</v>
      </c>
      <c r="C83" s="74"/>
      <c r="D83" s="74"/>
      <c r="E83" s="74"/>
      <c r="F83" s="74"/>
      <c r="G83" s="76">
        <f>G84</f>
        <v>40</v>
      </c>
    </row>
    <row r="84" spans="1:7" ht="12.75">
      <c r="A84" s="63" t="s">
        <v>28</v>
      </c>
      <c r="B84" s="51" t="s">
        <v>164</v>
      </c>
      <c r="C84" s="51"/>
      <c r="D84" s="51"/>
      <c r="E84" s="51"/>
      <c r="F84" s="51"/>
      <c r="G84" s="86">
        <f>G85</f>
        <v>40</v>
      </c>
    </row>
    <row r="85" spans="1:7" ht="19.5" customHeight="1">
      <c r="A85" s="67" t="s">
        <v>74</v>
      </c>
      <c r="B85" s="51" t="s">
        <v>200</v>
      </c>
      <c r="C85" s="51"/>
      <c r="D85" s="51"/>
      <c r="E85" s="51"/>
      <c r="F85" s="51"/>
      <c r="G85" s="86">
        <f>G88+G90</f>
        <v>40</v>
      </c>
    </row>
    <row r="86" spans="1:7" ht="14.25" customHeight="1">
      <c r="A86" s="87" t="s">
        <v>208</v>
      </c>
      <c r="B86" s="51" t="s">
        <v>200</v>
      </c>
      <c r="C86" s="51" t="s">
        <v>151</v>
      </c>
      <c r="D86" s="51" t="s">
        <v>138</v>
      </c>
      <c r="E86" s="51"/>
      <c r="F86" s="51"/>
      <c r="G86" s="86">
        <f>G87</f>
        <v>7.5</v>
      </c>
    </row>
    <row r="87" spans="1:7" ht="15.75" customHeight="1">
      <c r="A87" s="87" t="s">
        <v>209</v>
      </c>
      <c r="B87" s="51" t="s">
        <v>200</v>
      </c>
      <c r="C87" s="51" t="s">
        <v>210</v>
      </c>
      <c r="D87" s="51" t="s">
        <v>138</v>
      </c>
      <c r="E87" s="51"/>
      <c r="F87" s="51"/>
      <c r="G87" s="86">
        <f>G88</f>
        <v>7.5</v>
      </c>
    </row>
    <row r="88" spans="1:7" ht="25.5" customHeight="1">
      <c r="A88" s="67" t="s">
        <v>184</v>
      </c>
      <c r="B88" s="51" t="s">
        <v>200</v>
      </c>
      <c r="C88" s="51" t="s">
        <v>32</v>
      </c>
      <c r="D88" s="51" t="s">
        <v>138</v>
      </c>
      <c r="E88" s="51" t="s">
        <v>23</v>
      </c>
      <c r="F88" s="51" t="s">
        <v>16</v>
      </c>
      <c r="G88" s="86">
        <v>7.5</v>
      </c>
    </row>
    <row r="89" spans="1:7" ht="12.75" customHeight="1">
      <c r="A89" s="79" t="s">
        <v>206</v>
      </c>
      <c r="B89" s="51" t="s">
        <v>200</v>
      </c>
      <c r="C89" s="51" t="s">
        <v>207</v>
      </c>
      <c r="D89" s="51" t="s">
        <v>138</v>
      </c>
      <c r="E89" s="51"/>
      <c r="F89" s="51"/>
      <c r="G89" s="86">
        <f>G90</f>
        <v>32.5</v>
      </c>
    </row>
    <row r="90" spans="1:7" ht="12.75">
      <c r="A90" s="57" t="s">
        <v>177</v>
      </c>
      <c r="B90" s="16" t="s">
        <v>200</v>
      </c>
      <c r="C90" s="16" t="s">
        <v>201</v>
      </c>
      <c r="D90" s="16" t="s">
        <v>138</v>
      </c>
      <c r="E90" s="16" t="s">
        <v>23</v>
      </c>
      <c r="F90" s="16" t="s">
        <v>16</v>
      </c>
      <c r="G90" s="85">
        <v>32.5</v>
      </c>
    </row>
    <row r="91" spans="1:9" ht="12.75" customHeight="1">
      <c r="A91" s="81" t="s">
        <v>178</v>
      </c>
      <c r="B91" s="8"/>
      <c r="C91" s="8"/>
      <c r="D91" s="8"/>
      <c r="E91" s="8"/>
      <c r="F91" s="8"/>
      <c r="G91" s="84">
        <f>G13+G26+G55+G60+G71+G79+G83</f>
        <v>7367.36</v>
      </c>
      <c r="I91" s="78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SheetLayoutView="100" workbookViewId="0" topLeftCell="A28">
      <selection activeCell="B33" sqref="B33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7.875" style="2" customWidth="1"/>
    <col min="4" max="4" width="6.625" style="2" customWidth="1"/>
    <col min="5" max="5" width="9.125" style="2" customWidth="1"/>
    <col min="6" max="6" width="16.25390625" style="2" customWidth="1"/>
    <col min="7" max="7" width="7.875" style="2" customWidth="1"/>
    <col min="8" max="8" width="13.875" style="2" customWidth="1"/>
    <col min="9" max="9" width="9.125" style="2" customWidth="1"/>
    <col min="10" max="10" width="13.75390625" style="2" customWidth="1"/>
    <col min="11" max="16384" width="9.125" style="2" customWidth="1"/>
  </cols>
  <sheetData>
    <row r="1" ht="12.75" customHeight="1">
      <c r="H1" s="10" t="s">
        <v>170</v>
      </c>
    </row>
    <row r="2" ht="12.75">
      <c r="H2" s="10" t="s">
        <v>27</v>
      </c>
    </row>
    <row r="3" ht="12.75" customHeight="1">
      <c r="H3" s="10" t="s">
        <v>203</v>
      </c>
    </row>
    <row r="4" spans="2:8" ht="12.75">
      <c r="B4" s="3"/>
      <c r="H4" s="10" t="s">
        <v>137</v>
      </c>
    </row>
    <row r="5" spans="2:8" ht="12.75" customHeight="1">
      <c r="B5" s="4"/>
      <c r="H5" s="10" t="s">
        <v>213</v>
      </c>
    </row>
    <row r="6" spans="2:8" ht="12.75">
      <c r="B6" s="5"/>
      <c r="G6" s="3"/>
      <c r="H6" s="10" t="str">
        <f>5!G6</f>
        <v>от 2 декабря 2022 года № 12</v>
      </c>
    </row>
    <row r="7" spans="2:7" ht="12.75">
      <c r="B7" s="5"/>
      <c r="C7" s="10"/>
      <c r="G7" s="3"/>
    </row>
    <row r="8" spans="1:8" ht="12.75" customHeight="1">
      <c r="A8" s="118" t="s">
        <v>211</v>
      </c>
      <c r="B8" s="118"/>
      <c r="C8" s="118"/>
      <c r="D8" s="118"/>
      <c r="E8" s="118"/>
      <c r="F8" s="118"/>
      <c r="G8" s="118"/>
      <c r="H8" s="118"/>
    </row>
    <row r="9" spans="1:8" ht="7.5" customHeight="1">
      <c r="A9" s="118"/>
      <c r="B9" s="118"/>
      <c r="C9" s="118"/>
      <c r="D9" s="118"/>
      <c r="E9" s="118"/>
      <c r="F9" s="118"/>
      <c r="G9" s="118"/>
      <c r="H9" s="118"/>
    </row>
    <row r="10" spans="2:8" ht="12.75" customHeight="1">
      <c r="B10" s="6"/>
      <c r="C10" s="7"/>
      <c r="H10" s="3" t="s">
        <v>3</v>
      </c>
    </row>
    <row r="11" spans="1:8" ht="12.75">
      <c r="A11" s="125" t="s">
        <v>1</v>
      </c>
      <c r="B11" s="125" t="s">
        <v>10</v>
      </c>
      <c r="C11" s="121" t="s">
        <v>11</v>
      </c>
      <c r="D11" s="121" t="s">
        <v>12</v>
      </c>
      <c r="E11" s="121" t="s">
        <v>13</v>
      </c>
      <c r="F11" s="121" t="s">
        <v>14</v>
      </c>
      <c r="G11" s="121" t="s">
        <v>15</v>
      </c>
      <c r="H11" s="126" t="s">
        <v>2</v>
      </c>
    </row>
    <row r="12" spans="1:8" ht="12.75">
      <c r="A12" s="125"/>
      <c r="B12" s="125"/>
      <c r="C12" s="121"/>
      <c r="D12" s="121"/>
      <c r="E12" s="121"/>
      <c r="F12" s="121"/>
      <c r="G12" s="121"/>
      <c r="H12" s="126"/>
    </row>
    <row r="13" spans="1:10" ht="25.5">
      <c r="A13" s="124">
        <v>1</v>
      </c>
      <c r="B13" s="61" t="s">
        <v>146</v>
      </c>
      <c r="C13" s="16" t="s">
        <v>138</v>
      </c>
      <c r="D13" s="69"/>
      <c r="E13" s="69"/>
      <c r="F13" s="69"/>
      <c r="G13" s="16"/>
      <c r="H13" s="88">
        <f>H14+H59+H72</f>
        <v>7322.36</v>
      </c>
      <c r="I13" s="77"/>
      <c r="J13" s="52"/>
    </row>
    <row r="14" spans="1:8" ht="12.75">
      <c r="A14" s="124"/>
      <c r="B14" s="62" t="s">
        <v>6</v>
      </c>
      <c r="C14" s="71">
        <v>884</v>
      </c>
      <c r="D14" s="72" t="s">
        <v>16</v>
      </c>
      <c r="E14" s="49"/>
      <c r="F14" s="49"/>
      <c r="G14" s="49"/>
      <c r="H14" s="90">
        <f>H15+H24+H42+H47</f>
        <v>7239</v>
      </c>
    </row>
    <row r="15" spans="1:8" ht="38.25">
      <c r="A15" s="124"/>
      <c r="B15" s="63" t="s">
        <v>145</v>
      </c>
      <c r="C15" s="16" t="s">
        <v>138</v>
      </c>
      <c r="D15" s="69" t="s">
        <v>16</v>
      </c>
      <c r="E15" s="69" t="s">
        <v>17</v>
      </c>
      <c r="F15" s="16"/>
      <c r="G15" s="16"/>
      <c r="H15" s="88">
        <f>H18</f>
        <v>1201.02</v>
      </c>
    </row>
    <row r="16" spans="1:8" ht="25.5">
      <c r="A16" s="124"/>
      <c r="B16" s="64" t="s">
        <v>45</v>
      </c>
      <c r="C16" s="16" t="s">
        <v>138</v>
      </c>
      <c r="D16" s="16" t="s">
        <v>16</v>
      </c>
      <c r="E16" s="16" t="s">
        <v>17</v>
      </c>
      <c r="F16" s="16" t="s">
        <v>219</v>
      </c>
      <c r="G16" s="16"/>
      <c r="H16" s="88">
        <f>H17</f>
        <v>1201.02</v>
      </c>
    </row>
    <row r="17" spans="1:8" ht="27" customHeight="1">
      <c r="A17" s="124"/>
      <c r="B17" s="64" t="s">
        <v>47</v>
      </c>
      <c r="C17" s="16" t="s">
        <v>138</v>
      </c>
      <c r="D17" s="16" t="s">
        <v>16</v>
      </c>
      <c r="E17" s="16" t="s">
        <v>17</v>
      </c>
      <c r="F17" s="16" t="s">
        <v>216</v>
      </c>
      <c r="G17" s="16"/>
      <c r="H17" s="88">
        <f>H18</f>
        <v>1201.02</v>
      </c>
    </row>
    <row r="18" spans="1:8" ht="63.75">
      <c r="A18" s="124"/>
      <c r="B18" s="64" t="s">
        <v>148</v>
      </c>
      <c r="C18" s="16" t="s">
        <v>138</v>
      </c>
      <c r="D18" s="16" t="s">
        <v>16</v>
      </c>
      <c r="E18" s="16" t="s">
        <v>17</v>
      </c>
      <c r="F18" s="16" t="s">
        <v>216</v>
      </c>
      <c r="G18" s="16" t="s">
        <v>147</v>
      </c>
      <c r="H18" s="88">
        <f>H19+H20+H21</f>
        <v>1201.02</v>
      </c>
    </row>
    <row r="19" spans="1:8" ht="39.75" customHeight="1">
      <c r="A19" s="124"/>
      <c r="B19" s="64" t="s">
        <v>136</v>
      </c>
      <c r="C19" s="16" t="s">
        <v>138</v>
      </c>
      <c r="D19" s="16" t="s">
        <v>16</v>
      </c>
      <c r="E19" s="16" t="s">
        <v>17</v>
      </c>
      <c r="F19" s="16" t="s">
        <v>216</v>
      </c>
      <c r="G19" s="16" t="s">
        <v>30</v>
      </c>
      <c r="H19" s="88">
        <v>633.3</v>
      </c>
    </row>
    <row r="20" spans="1:8" ht="39.75" customHeight="1">
      <c r="A20" s="124"/>
      <c r="B20" s="65" t="s">
        <v>187</v>
      </c>
      <c r="C20" s="16" t="s">
        <v>138</v>
      </c>
      <c r="D20" s="16" t="s">
        <v>16</v>
      </c>
      <c r="E20" s="16" t="s">
        <v>17</v>
      </c>
      <c r="F20" s="16" t="s">
        <v>216</v>
      </c>
      <c r="G20" s="16" t="s">
        <v>186</v>
      </c>
      <c r="H20" s="88">
        <v>191.26</v>
      </c>
    </row>
    <row r="21" spans="1:8" ht="39.75" customHeight="1">
      <c r="A21" s="124"/>
      <c r="B21" s="64" t="s">
        <v>148</v>
      </c>
      <c r="C21" s="16" t="s">
        <v>138</v>
      </c>
      <c r="D21" s="16" t="s">
        <v>16</v>
      </c>
      <c r="E21" s="16" t="s">
        <v>17</v>
      </c>
      <c r="F21" s="16" t="s">
        <v>215</v>
      </c>
      <c r="G21" s="16" t="s">
        <v>147</v>
      </c>
      <c r="H21" s="88">
        <f>H22+H23</f>
        <v>376.46</v>
      </c>
    </row>
    <row r="22" spans="1:8" ht="39.75" customHeight="1">
      <c r="A22" s="124"/>
      <c r="B22" s="64" t="s">
        <v>136</v>
      </c>
      <c r="C22" s="16" t="s">
        <v>138</v>
      </c>
      <c r="D22" s="16" t="s">
        <v>16</v>
      </c>
      <c r="E22" s="16" t="s">
        <v>17</v>
      </c>
      <c r="F22" s="16" t="s">
        <v>215</v>
      </c>
      <c r="G22" s="16" t="s">
        <v>30</v>
      </c>
      <c r="H22" s="88">
        <v>289.14</v>
      </c>
    </row>
    <row r="23" spans="1:8" ht="39.75" customHeight="1">
      <c r="A23" s="124"/>
      <c r="B23" s="56" t="s">
        <v>187</v>
      </c>
      <c r="C23" s="16" t="s">
        <v>138</v>
      </c>
      <c r="D23" s="16" t="s">
        <v>16</v>
      </c>
      <c r="E23" s="16" t="s">
        <v>17</v>
      </c>
      <c r="F23" s="16" t="s">
        <v>215</v>
      </c>
      <c r="G23" s="16" t="s">
        <v>186</v>
      </c>
      <c r="H23" s="88">
        <v>87.32</v>
      </c>
    </row>
    <row r="24" spans="1:8" ht="51">
      <c r="A24" s="124"/>
      <c r="B24" s="93" t="s">
        <v>7</v>
      </c>
      <c r="C24" s="49" t="s">
        <v>138</v>
      </c>
      <c r="D24" s="49" t="s">
        <v>16</v>
      </c>
      <c r="E24" s="49" t="s">
        <v>18</v>
      </c>
      <c r="F24" s="49"/>
      <c r="G24" s="49"/>
      <c r="H24" s="90">
        <f>H25+H36+H39</f>
        <v>1527.01</v>
      </c>
    </row>
    <row r="25" spans="1:8" ht="25.5">
      <c r="A25" s="124"/>
      <c r="B25" s="64" t="s">
        <v>45</v>
      </c>
      <c r="C25" s="16" t="s">
        <v>138</v>
      </c>
      <c r="D25" s="16" t="s">
        <v>16</v>
      </c>
      <c r="E25" s="16" t="s">
        <v>18</v>
      </c>
      <c r="F25" s="16" t="s">
        <v>219</v>
      </c>
      <c r="G25" s="16"/>
      <c r="H25" s="88">
        <f>H26</f>
        <v>1235.57</v>
      </c>
    </row>
    <row r="26" spans="1:8" ht="25.5">
      <c r="A26" s="124"/>
      <c r="B26" s="64" t="s">
        <v>49</v>
      </c>
      <c r="C26" s="16" t="s">
        <v>138</v>
      </c>
      <c r="D26" s="16" t="s">
        <v>16</v>
      </c>
      <c r="E26" s="16" t="s">
        <v>18</v>
      </c>
      <c r="F26" s="16" t="s">
        <v>217</v>
      </c>
      <c r="G26" s="16"/>
      <c r="H26" s="88">
        <f>H27+H30+H33</f>
        <v>1235.57</v>
      </c>
    </row>
    <row r="27" spans="1:8" ht="63.75">
      <c r="A27" s="124"/>
      <c r="B27" s="64" t="s">
        <v>148</v>
      </c>
      <c r="C27" s="16" t="s">
        <v>149</v>
      </c>
      <c r="D27" s="16" t="s">
        <v>150</v>
      </c>
      <c r="E27" s="16" t="s">
        <v>18</v>
      </c>
      <c r="F27" s="16" t="s">
        <v>217</v>
      </c>
      <c r="G27" s="16" t="s">
        <v>147</v>
      </c>
      <c r="H27" s="88">
        <f>H28+H29</f>
        <v>1182.28</v>
      </c>
    </row>
    <row r="28" spans="1:8" ht="37.5" customHeight="1">
      <c r="A28" s="124"/>
      <c r="B28" s="64" t="s">
        <v>136</v>
      </c>
      <c r="C28" s="16" t="s">
        <v>138</v>
      </c>
      <c r="D28" s="16" t="s">
        <v>16</v>
      </c>
      <c r="E28" s="16" t="s">
        <v>18</v>
      </c>
      <c r="F28" s="16" t="s">
        <v>217</v>
      </c>
      <c r="G28" s="16" t="s">
        <v>30</v>
      </c>
      <c r="H28" s="88">
        <v>908.05</v>
      </c>
    </row>
    <row r="29" spans="1:8" ht="37.5" customHeight="1">
      <c r="A29" s="124"/>
      <c r="B29" s="65" t="s">
        <v>187</v>
      </c>
      <c r="C29" s="16" t="s">
        <v>138</v>
      </c>
      <c r="D29" s="16" t="s">
        <v>16</v>
      </c>
      <c r="E29" s="16" t="s">
        <v>18</v>
      </c>
      <c r="F29" s="16" t="s">
        <v>217</v>
      </c>
      <c r="G29" s="16" t="s">
        <v>186</v>
      </c>
      <c r="H29" s="88">
        <v>274.23</v>
      </c>
    </row>
    <row r="30" spans="1:8" ht="28.5" customHeight="1">
      <c r="A30" s="124"/>
      <c r="B30" s="64" t="s">
        <v>179</v>
      </c>
      <c r="C30" s="16" t="s">
        <v>138</v>
      </c>
      <c r="D30" s="16" t="s">
        <v>16</v>
      </c>
      <c r="E30" s="16" t="s">
        <v>18</v>
      </c>
      <c r="F30" s="16" t="s">
        <v>217</v>
      </c>
      <c r="G30" s="16" t="s">
        <v>151</v>
      </c>
      <c r="H30" s="88">
        <f>H31+H32</f>
        <v>16.29</v>
      </c>
    </row>
    <row r="31" spans="1:8" ht="29.25" customHeight="1">
      <c r="A31" s="124"/>
      <c r="B31" s="64" t="s">
        <v>182</v>
      </c>
      <c r="C31" s="16" t="s">
        <v>138</v>
      </c>
      <c r="D31" s="16" t="s">
        <v>16</v>
      </c>
      <c r="E31" s="16" t="s">
        <v>18</v>
      </c>
      <c r="F31" s="16" t="s">
        <v>217</v>
      </c>
      <c r="G31" s="16" t="s">
        <v>183</v>
      </c>
      <c r="H31" s="88">
        <v>9</v>
      </c>
    </row>
    <row r="32" spans="1:8" ht="29.25" customHeight="1">
      <c r="A32" s="124"/>
      <c r="B32" s="64" t="s">
        <v>184</v>
      </c>
      <c r="C32" s="16" t="s">
        <v>138</v>
      </c>
      <c r="D32" s="16" t="s">
        <v>16</v>
      </c>
      <c r="E32" s="16" t="s">
        <v>18</v>
      </c>
      <c r="F32" s="16" t="s">
        <v>217</v>
      </c>
      <c r="G32" s="16" t="s">
        <v>32</v>
      </c>
      <c r="H32" s="88">
        <v>7.29</v>
      </c>
    </row>
    <row r="33" spans="1:8" ht="17.25" customHeight="1">
      <c r="A33" s="124"/>
      <c r="B33" s="64" t="s">
        <v>152</v>
      </c>
      <c r="C33" s="16" t="s">
        <v>138</v>
      </c>
      <c r="D33" s="16" t="s">
        <v>150</v>
      </c>
      <c r="E33" s="16" t="s">
        <v>18</v>
      </c>
      <c r="F33" s="16" t="s">
        <v>217</v>
      </c>
      <c r="G33" s="16" t="s">
        <v>153</v>
      </c>
      <c r="H33" s="88">
        <f>H34+H35</f>
        <v>37</v>
      </c>
    </row>
    <row r="34" spans="1:8" ht="13.5" customHeight="1">
      <c r="A34" s="124"/>
      <c r="B34" s="64" t="s">
        <v>154</v>
      </c>
      <c r="C34" s="16" t="s">
        <v>138</v>
      </c>
      <c r="D34" s="16" t="s">
        <v>16</v>
      </c>
      <c r="E34" s="16" t="s">
        <v>18</v>
      </c>
      <c r="F34" s="16" t="s">
        <v>217</v>
      </c>
      <c r="G34" s="16" t="s">
        <v>34</v>
      </c>
      <c r="H34" s="88">
        <v>30</v>
      </c>
    </row>
    <row r="35" spans="1:8" ht="13.5" customHeight="1">
      <c r="A35" s="124"/>
      <c r="B35" s="66" t="s">
        <v>180</v>
      </c>
      <c r="C35" s="16" t="s">
        <v>138</v>
      </c>
      <c r="D35" s="16" t="s">
        <v>16</v>
      </c>
      <c r="E35" s="16" t="s">
        <v>18</v>
      </c>
      <c r="F35" s="16" t="s">
        <v>217</v>
      </c>
      <c r="G35" s="16" t="s">
        <v>181</v>
      </c>
      <c r="H35" s="88">
        <v>7</v>
      </c>
    </row>
    <row r="36" spans="1:8" ht="15" customHeight="1">
      <c r="A36" s="124"/>
      <c r="B36" s="64" t="s">
        <v>155</v>
      </c>
      <c r="C36" s="16" t="s">
        <v>138</v>
      </c>
      <c r="D36" s="16" t="s">
        <v>16</v>
      </c>
      <c r="E36" s="16" t="s">
        <v>18</v>
      </c>
      <c r="F36" s="16" t="s">
        <v>218</v>
      </c>
      <c r="G36" s="16"/>
      <c r="H36" s="88">
        <f>H37</f>
        <v>60</v>
      </c>
    </row>
    <row r="37" spans="1:8" ht="15" customHeight="1">
      <c r="A37" s="124"/>
      <c r="B37" s="64" t="s">
        <v>152</v>
      </c>
      <c r="C37" s="16" t="s">
        <v>138</v>
      </c>
      <c r="D37" s="16" t="s">
        <v>16</v>
      </c>
      <c r="E37" s="16" t="s">
        <v>18</v>
      </c>
      <c r="F37" s="16" t="s">
        <v>218</v>
      </c>
      <c r="G37" s="16" t="s">
        <v>153</v>
      </c>
      <c r="H37" s="88">
        <f>H38</f>
        <v>60</v>
      </c>
    </row>
    <row r="38" spans="1:8" ht="25.5" customHeight="1">
      <c r="A38" s="124"/>
      <c r="B38" s="64" t="s">
        <v>31</v>
      </c>
      <c r="C38" s="16" t="s">
        <v>138</v>
      </c>
      <c r="D38" s="16" t="s">
        <v>16</v>
      </c>
      <c r="E38" s="16" t="s">
        <v>18</v>
      </c>
      <c r="F38" s="16" t="s">
        <v>218</v>
      </c>
      <c r="G38" s="16" t="s">
        <v>33</v>
      </c>
      <c r="H38" s="88">
        <v>60</v>
      </c>
    </row>
    <row r="39" spans="1:8" ht="25.5" customHeight="1">
      <c r="A39" s="124"/>
      <c r="B39" s="64" t="s">
        <v>148</v>
      </c>
      <c r="C39" s="16" t="s">
        <v>138</v>
      </c>
      <c r="D39" s="16" t="s">
        <v>16</v>
      </c>
      <c r="E39" s="16" t="s">
        <v>18</v>
      </c>
      <c r="F39" s="16" t="s">
        <v>215</v>
      </c>
      <c r="G39" s="16" t="s">
        <v>147</v>
      </c>
      <c r="H39" s="88">
        <f>H40+H41</f>
        <v>231.44</v>
      </c>
    </row>
    <row r="40" spans="1:8" ht="25.5" customHeight="1">
      <c r="A40" s="124"/>
      <c r="B40" s="64" t="s">
        <v>136</v>
      </c>
      <c r="C40" s="16" t="s">
        <v>138</v>
      </c>
      <c r="D40" s="16" t="s">
        <v>16</v>
      </c>
      <c r="E40" s="16" t="s">
        <v>18</v>
      </c>
      <c r="F40" s="16" t="s">
        <v>215</v>
      </c>
      <c r="G40" s="16" t="s">
        <v>30</v>
      </c>
      <c r="H40" s="88">
        <v>177.76</v>
      </c>
    </row>
    <row r="41" spans="1:8" ht="25.5" customHeight="1">
      <c r="A41" s="124"/>
      <c r="B41" s="56" t="s">
        <v>187</v>
      </c>
      <c r="C41" s="16" t="s">
        <v>138</v>
      </c>
      <c r="D41" s="16" t="s">
        <v>16</v>
      </c>
      <c r="E41" s="16" t="s">
        <v>18</v>
      </c>
      <c r="F41" s="16" t="s">
        <v>215</v>
      </c>
      <c r="G41" s="16" t="s">
        <v>186</v>
      </c>
      <c r="H41" s="88">
        <v>53.68</v>
      </c>
    </row>
    <row r="42" spans="1:8" ht="54" customHeight="1">
      <c r="A42" s="124"/>
      <c r="B42" s="94" t="s">
        <v>156</v>
      </c>
      <c r="C42" s="49" t="s">
        <v>138</v>
      </c>
      <c r="D42" s="49" t="s">
        <v>16</v>
      </c>
      <c r="E42" s="49" t="s">
        <v>19</v>
      </c>
      <c r="F42" s="49"/>
      <c r="G42" s="49"/>
      <c r="H42" s="90">
        <f>H45</f>
        <v>22</v>
      </c>
    </row>
    <row r="43" spans="1:8" ht="67.5" customHeight="1">
      <c r="A43" s="124"/>
      <c r="B43" s="65" t="s">
        <v>157</v>
      </c>
      <c r="C43" s="16" t="s">
        <v>138</v>
      </c>
      <c r="D43" s="16" t="s">
        <v>16</v>
      </c>
      <c r="E43" s="16" t="s">
        <v>19</v>
      </c>
      <c r="F43" s="51" t="s">
        <v>185</v>
      </c>
      <c r="G43" s="16"/>
      <c r="H43" s="88">
        <f>H44</f>
        <v>22</v>
      </c>
    </row>
    <row r="44" spans="1:8" ht="38.25">
      <c r="A44" s="124"/>
      <c r="B44" s="67" t="s">
        <v>141</v>
      </c>
      <c r="C44" s="51" t="s">
        <v>138</v>
      </c>
      <c r="D44" s="51" t="s">
        <v>16</v>
      </c>
      <c r="E44" s="51" t="s">
        <v>19</v>
      </c>
      <c r="F44" s="51" t="s">
        <v>185</v>
      </c>
      <c r="G44" s="51"/>
      <c r="H44" s="88">
        <f>H45</f>
        <v>22</v>
      </c>
    </row>
    <row r="45" spans="1:8" ht="12.75">
      <c r="A45" s="124"/>
      <c r="B45" s="67" t="s">
        <v>158</v>
      </c>
      <c r="C45" s="51" t="s">
        <v>138</v>
      </c>
      <c r="D45" s="51" t="s">
        <v>16</v>
      </c>
      <c r="E45" s="51" t="s">
        <v>19</v>
      </c>
      <c r="F45" s="51" t="s">
        <v>185</v>
      </c>
      <c r="G45" s="51" t="s">
        <v>159</v>
      </c>
      <c r="H45" s="88">
        <f>H46</f>
        <v>22</v>
      </c>
    </row>
    <row r="46" spans="1:8" ht="12.75">
      <c r="A46" s="124"/>
      <c r="B46" s="64" t="s">
        <v>4</v>
      </c>
      <c r="C46" s="51" t="s">
        <v>138</v>
      </c>
      <c r="D46" s="51" t="s">
        <v>16</v>
      </c>
      <c r="E46" s="51" t="s">
        <v>19</v>
      </c>
      <c r="F46" s="51" t="s">
        <v>185</v>
      </c>
      <c r="G46" s="51" t="s">
        <v>37</v>
      </c>
      <c r="H46" s="88">
        <v>22</v>
      </c>
    </row>
    <row r="47" spans="1:8" ht="12.75">
      <c r="A47" s="124"/>
      <c r="B47" s="93" t="s">
        <v>8</v>
      </c>
      <c r="C47" s="49" t="s">
        <v>138</v>
      </c>
      <c r="D47" s="49" t="s">
        <v>16</v>
      </c>
      <c r="E47" s="49" t="s">
        <v>20</v>
      </c>
      <c r="F47" s="49"/>
      <c r="G47" s="49"/>
      <c r="H47" s="90">
        <f>H48</f>
        <v>4488.97</v>
      </c>
    </row>
    <row r="48" spans="1:8" ht="25.5">
      <c r="A48" s="124"/>
      <c r="B48" s="64" t="s">
        <v>139</v>
      </c>
      <c r="C48" s="16" t="s">
        <v>138</v>
      </c>
      <c r="D48" s="16" t="s">
        <v>16</v>
      </c>
      <c r="E48" s="16" t="s">
        <v>20</v>
      </c>
      <c r="F48" s="16"/>
      <c r="G48" s="16"/>
      <c r="H48" s="88">
        <f>H52+H56+H57+H58</f>
        <v>4488.97</v>
      </c>
    </row>
    <row r="49" spans="1:8" ht="25.5">
      <c r="A49" s="124"/>
      <c r="B49" s="67" t="s">
        <v>140</v>
      </c>
      <c r="C49" s="16" t="s">
        <v>138</v>
      </c>
      <c r="D49" s="16" t="s">
        <v>16</v>
      </c>
      <c r="E49" s="16" t="s">
        <v>20</v>
      </c>
      <c r="F49" s="16" t="s">
        <v>161</v>
      </c>
      <c r="G49" s="16"/>
      <c r="H49" s="88">
        <f>H50</f>
        <v>4305.47</v>
      </c>
    </row>
    <row r="50" spans="1:8" ht="27" customHeight="1">
      <c r="A50" s="124"/>
      <c r="B50" s="67" t="s">
        <v>166</v>
      </c>
      <c r="C50" s="16" t="s">
        <v>138</v>
      </c>
      <c r="D50" s="16" t="s">
        <v>16</v>
      </c>
      <c r="E50" s="16" t="s">
        <v>20</v>
      </c>
      <c r="F50" s="16" t="s">
        <v>162</v>
      </c>
      <c r="G50" s="16" t="s">
        <v>163</v>
      </c>
      <c r="H50" s="88">
        <f>H51</f>
        <v>4305.47</v>
      </c>
    </row>
    <row r="51" spans="1:8" ht="15.75" customHeight="1">
      <c r="A51" s="124"/>
      <c r="B51" s="67" t="s">
        <v>167</v>
      </c>
      <c r="C51" s="16" t="s">
        <v>138</v>
      </c>
      <c r="D51" s="16" t="s">
        <v>16</v>
      </c>
      <c r="E51" s="16" t="s">
        <v>20</v>
      </c>
      <c r="F51" s="16" t="s">
        <v>162</v>
      </c>
      <c r="G51" s="16" t="s">
        <v>168</v>
      </c>
      <c r="H51" s="88">
        <f>H52</f>
        <v>4305.47</v>
      </c>
    </row>
    <row r="52" spans="1:8" ht="57" customHeight="1">
      <c r="A52" s="124"/>
      <c r="B52" s="64" t="s">
        <v>144</v>
      </c>
      <c r="C52" s="16" t="s">
        <v>138</v>
      </c>
      <c r="D52" s="16" t="s">
        <v>16</v>
      </c>
      <c r="E52" s="16" t="s">
        <v>20</v>
      </c>
      <c r="F52" s="16" t="s">
        <v>162</v>
      </c>
      <c r="G52" s="16" t="s">
        <v>143</v>
      </c>
      <c r="H52" s="88">
        <v>4305.47</v>
      </c>
    </row>
    <row r="53" spans="1:8" ht="57" customHeight="1">
      <c r="A53" s="124"/>
      <c r="B53" s="59" t="s">
        <v>157</v>
      </c>
      <c r="C53" s="51" t="s">
        <v>138</v>
      </c>
      <c r="D53" s="51" t="s">
        <v>16</v>
      </c>
      <c r="E53" s="51" t="s">
        <v>20</v>
      </c>
      <c r="F53" s="51" t="s">
        <v>204</v>
      </c>
      <c r="G53" s="51"/>
      <c r="H53" s="73">
        <f>H54</f>
        <v>163</v>
      </c>
    </row>
    <row r="54" spans="1:8" ht="39" customHeight="1">
      <c r="A54" s="124"/>
      <c r="B54" s="57" t="s">
        <v>205</v>
      </c>
      <c r="C54" s="16" t="s">
        <v>138</v>
      </c>
      <c r="D54" s="16" t="s">
        <v>16</v>
      </c>
      <c r="E54" s="51" t="s">
        <v>20</v>
      </c>
      <c r="F54" s="51" t="s">
        <v>204</v>
      </c>
      <c r="G54" s="51"/>
      <c r="H54" s="70">
        <f>H55</f>
        <v>163</v>
      </c>
    </row>
    <row r="55" spans="1:8" ht="12.75" customHeight="1">
      <c r="A55" s="124"/>
      <c r="B55" s="57" t="s">
        <v>158</v>
      </c>
      <c r="C55" s="16" t="s">
        <v>138</v>
      </c>
      <c r="D55" s="16" t="s">
        <v>16</v>
      </c>
      <c r="E55" s="51" t="s">
        <v>20</v>
      </c>
      <c r="F55" s="51" t="s">
        <v>204</v>
      </c>
      <c r="G55" s="51" t="s">
        <v>37</v>
      </c>
      <c r="H55" s="70">
        <f>H56</f>
        <v>163</v>
      </c>
    </row>
    <row r="56" spans="1:8" ht="12.75" customHeight="1">
      <c r="A56" s="124"/>
      <c r="B56" s="57" t="s">
        <v>4</v>
      </c>
      <c r="C56" s="16" t="s">
        <v>138</v>
      </c>
      <c r="D56" s="16" t="s">
        <v>16</v>
      </c>
      <c r="E56" s="51" t="s">
        <v>20</v>
      </c>
      <c r="F56" s="51" t="s">
        <v>204</v>
      </c>
      <c r="G56" s="51" t="s">
        <v>37</v>
      </c>
      <c r="H56" s="70">
        <v>163</v>
      </c>
    </row>
    <row r="57" spans="1:8" ht="25.5" customHeight="1">
      <c r="A57" s="124"/>
      <c r="B57" s="57" t="s">
        <v>246</v>
      </c>
      <c r="C57" s="16" t="s">
        <v>138</v>
      </c>
      <c r="D57" s="16" t="s">
        <v>16</v>
      </c>
      <c r="E57" s="51" t="s">
        <v>20</v>
      </c>
      <c r="F57" s="51" t="s">
        <v>244</v>
      </c>
      <c r="G57" s="51" t="s">
        <v>32</v>
      </c>
      <c r="H57" s="70">
        <v>10.5</v>
      </c>
    </row>
    <row r="58" spans="1:8" ht="25.5" customHeight="1">
      <c r="A58" s="124"/>
      <c r="B58" s="57" t="s">
        <v>246</v>
      </c>
      <c r="C58" s="16" t="s">
        <v>138</v>
      </c>
      <c r="D58" s="16" t="s">
        <v>16</v>
      </c>
      <c r="E58" s="51" t="s">
        <v>20</v>
      </c>
      <c r="F58" s="51" t="s">
        <v>245</v>
      </c>
      <c r="G58" s="51" t="s">
        <v>32</v>
      </c>
      <c r="H58" s="70">
        <v>10</v>
      </c>
    </row>
    <row r="59" spans="1:8" ht="12.75">
      <c r="A59" s="124"/>
      <c r="B59" s="68" t="s">
        <v>21</v>
      </c>
      <c r="C59" s="74" t="s">
        <v>138</v>
      </c>
      <c r="D59" s="75" t="s">
        <v>22</v>
      </c>
      <c r="E59" s="75"/>
      <c r="F59" s="50"/>
      <c r="G59" s="75"/>
      <c r="H59" s="91">
        <f>H60</f>
        <v>43.36</v>
      </c>
    </row>
    <row r="60" spans="1:8" ht="12.75">
      <c r="A60" s="124"/>
      <c r="B60" s="63" t="s">
        <v>142</v>
      </c>
      <c r="C60" s="51" t="s">
        <v>138</v>
      </c>
      <c r="D60" s="16" t="s">
        <v>22</v>
      </c>
      <c r="E60" s="16" t="s">
        <v>16</v>
      </c>
      <c r="F60" s="53"/>
      <c r="G60" s="54"/>
      <c r="H60" s="89">
        <f>H61</f>
        <v>43.36</v>
      </c>
    </row>
    <row r="61" spans="1:8" ht="38.25" customHeight="1">
      <c r="A61" s="124"/>
      <c r="B61" s="67" t="s">
        <v>60</v>
      </c>
      <c r="C61" s="51" t="s">
        <v>138</v>
      </c>
      <c r="D61" s="16" t="s">
        <v>22</v>
      </c>
      <c r="E61" s="16" t="s">
        <v>16</v>
      </c>
      <c r="F61" s="16"/>
      <c r="G61" s="54"/>
      <c r="H61" s="89">
        <f>H64+H62</f>
        <v>43.36</v>
      </c>
    </row>
    <row r="62" spans="1:8" ht="25.5">
      <c r="A62" s="124"/>
      <c r="B62" s="64" t="s">
        <v>246</v>
      </c>
      <c r="C62" s="51" t="s">
        <v>138</v>
      </c>
      <c r="D62" s="16" t="s">
        <v>22</v>
      </c>
      <c r="E62" s="16" t="s">
        <v>16</v>
      </c>
      <c r="F62" s="16" t="s">
        <v>242</v>
      </c>
      <c r="G62" s="54">
        <v>200</v>
      </c>
      <c r="H62" s="89">
        <f>H63</f>
        <v>18.36</v>
      </c>
    </row>
    <row r="63" spans="1:8" ht="27.75" customHeight="1">
      <c r="A63" s="124"/>
      <c r="B63" s="64" t="s">
        <v>184</v>
      </c>
      <c r="C63" s="51" t="s">
        <v>138</v>
      </c>
      <c r="D63" s="16" t="s">
        <v>22</v>
      </c>
      <c r="E63" s="16" t="s">
        <v>16</v>
      </c>
      <c r="F63" s="16" t="s">
        <v>242</v>
      </c>
      <c r="G63" s="54">
        <v>244</v>
      </c>
      <c r="H63" s="89">
        <v>18.36</v>
      </c>
    </row>
    <row r="64" spans="1:8" ht="25.5">
      <c r="A64" s="124"/>
      <c r="B64" s="64" t="s">
        <v>42</v>
      </c>
      <c r="C64" s="51" t="s">
        <v>138</v>
      </c>
      <c r="D64" s="16" t="s">
        <v>22</v>
      </c>
      <c r="E64" s="16" t="s">
        <v>16</v>
      </c>
      <c r="F64" s="53" t="s">
        <v>164</v>
      </c>
      <c r="G64" s="54"/>
      <c r="H64" s="89">
        <f>H65</f>
        <v>25</v>
      </c>
    </row>
    <row r="65" spans="1:8" ht="39" customHeight="1">
      <c r="A65" s="124"/>
      <c r="B65" s="67" t="s">
        <v>60</v>
      </c>
      <c r="C65" s="51" t="s">
        <v>138</v>
      </c>
      <c r="D65" s="16" t="s">
        <v>22</v>
      </c>
      <c r="E65" s="16" t="s">
        <v>16</v>
      </c>
      <c r="F65" s="16" t="s">
        <v>165</v>
      </c>
      <c r="G65" s="54"/>
      <c r="H65" s="89">
        <f>H66</f>
        <v>25</v>
      </c>
    </row>
    <row r="66" spans="1:8" ht="25.5">
      <c r="A66" s="124"/>
      <c r="B66" s="64" t="s">
        <v>179</v>
      </c>
      <c r="C66" s="51" t="s">
        <v>138</v>
      </c>
      <c r="D66" s="16" t="s">
        <v>22</v>
      </c>
      <c r="E66" s="16" t="s">
        <v>16</v>
      </c>
      <c r="F66" s="16" t="s">
        <v>165</v>
      </c>
      <c r="G66" s="54">
        <v>200</v>
      </c>
      <c r="H66" s="89">
        <f>H67</f>
        <v>25</v>
      </c>
    </row>
    <row r="67" spans="1:8" ht="29.25" customHeight="1">
      <c r="A67" s="124"/>
      <c r="B67" s="64" t="s">
        <v>184</v>
      </c>
      <c r="C67" s="51" t="s">
        <v>138</v>
      </c>
      <c r="D67" s="16" t="s">
        <v>22</v>
      </c>
      <c r="E67" s="16" t="s">
        <v>16</v>
      </c>
      <c r="F67" s="16" t="s">
        <v>165</v>
      </c>
      <c r="G67" s="54">
        <v>244</v>
      </c>
      <c r="H67" s="89">
        <v>25</v>
      </c>
    </row>
    <row r="68" spans="1:8" ht="29.25" customHeight="1">
      <c r="A68" s="124"/>
      <c r="B68" s="82" t="s">
        <v>238</v>
      </c>
      <c r="C68" s="74" t="s">
        <v>138</v>
      </c>
      <c r="D68" s="74" t="s">
        <v>22</v>
      </c>
      <c r="E68" s="74" t="s">
        <v>241</v>
      </c>
      <c r="F68" s="74"/>
      <c r="G68" s="75"/>
      <c r="H68" s="91">
        <f>H69</f>
        <v>45</v>
      </c>
    </row>
    <row r="69" spans="1:8" ht="29.25" customHeight="1">
      <c r="A69" s="124"/>
      <c r="B69" s="60" t="s">
        <v>243</v>
      </c>
      <c r="C69" s="51" t="s">
        <v>138</v>
      </c>
      <c r="D69" s="16" t="s">
        <v>22</v>
      </c>
      <c r="E69" s="16" t="s">
        <v>241</v>
      </c>
      <c r="F69" s="16" t="s">
        <v>239</v>
      </c>
      <c r="G69" s="54"/>
      <c r="H69" s="89">
        <f>H70</f>
        <v>45</v>
      </c>
    </row>
    <row r="70" spans="1:8" ht="15.75" customHeight="1">
      <c r="A70" s="124"/>
      <c r="B70" s="60" t="s">
        <v>206</v>
      </c>
      <c r="C70" s="51" t="s">
        <v>138</v>
      </c>
      <c r="D70" s="16" t="s">
        <v>22</v>
      </c>
      <c r="E70" s="16" t="s">
        <v>241</v>
      </c>
      <c r="F70" s="16" t="s">
        <v>239</v>
      </c>
      <c r="G70" s="54">
        <v>300</v>
      </c>
      <c r="H70" s="89">
        <f>H71</f>
        <v>45</v>
      </c>
    </row>
    <row r="71" spans="1:8" ht="15.75" customHeight="1">
      <c r="A71" s="124"/>
      <c r="B71" s="60" t="s">
        <v>240</v>
      </c>
      <c r="C71" s="51" t="s">
        <v>138</v>
      </c>
      <c r="D71" s="16" t="s">
        <v>22</v>
      </c>
      <c r="E71" s="16" t="s">
        <v>241</v>
      </c>
      <c r="F71" s="16" t="s">
        <v>239</v>
      </c>
      <c r="G71" s="54">
        <v>360</v>
      </c>
      <c r="H71" s="89">
        <v>45</v>
      </c>
    </row>
    <row r="72" spans="1:8" ht="12.75">
      <c r="A72" s="124"/>
      <c r="B72" s="68" t="s">
        <v>9</v>
      </c>
      <c r="C72" s="74" t="s">
        <v>138</v>
      </c>
      <c r="D72" s="50" t="s">
        <v>23</v>
      </c>
      <c r="E72" s="75"/>
      <c r="F72" s="50"/>
      <c r="G72" s="75"/>
      <c r="H72" s="91">
        <f>H73</f>
        <v>40</v>
      </c>
    </row>
    <row r="73" spans="1:8" ht="12.75">
      <c r="A73" s="124"/>
      <c r="B73" s="63" t="s">
        <v>28</v>
      </c>
      <c r="C73" s="16" t="s">
        <v>138</v>
      </c>
      <c r="D73" s="16" t="s">
        <v>23</v>
      </c>
      <c r="E73" s="16" t="s">
        <v>16</v>
      </c>
      <c r="F73" s="16"/>
      <c r="G73" s="16"/>
      <c r="H73" s="88">
        <f>H74</f>
        <v>40</v>
      </c>
    </row>
    <row r="74" spans="1:8" ht="25.5">
      <c r="A74" s="124"/>
      <c r="B74" s="67" t="s">
        <v>74</v>
      </c>
      <c r="C74" s="16" t="s">
        <v>138</v>
      </c>
      <c r="D74" s="16" t="s">
        <v>23</v>
      </c>
      <c r="E74" s="16" t="s">
        <v>16</v>
      </c>
      <c r="F74" s="16" t="s">
        <v>200</v>
      </c>
      <c r="G74" s="16"/>
      <c r="H74" s="88">
        <f>H75+H78</f>
        <v>40</v>
      </c>
    </row>
    <row r="75" spans="1:8" ht="27.75" customHeight="1">
      <c r="A75" s="124"/>
      <c r="B75" s="67" t="s">
        <v>184</v>
      </c>
      <c r="C75" s="16" t="s">
        <v>138</v>
      </c>
      <c r="D75" s="16" t="s">
        <v>23</v>
      </c>
      <c r="E75" s="16" t="s">
        <v>16</v>
      </c>
      <c r="F75" s="16" t="s">
        <v>200</v>
      </c>
      <c r="G75" s="16" t="s">
        <v>151</v>
      </c>
      <c r="H75" s="88">
        <f>H77</f>
        <v>7.5</v>
      </c>
    </row>
    <row r="76" spans="1:8" ht="25.5" customHeight="1">
      <c r="A76" s="124"/>
      <c r="B76" s="79" t="s">
        <v>209</v>
      </c>
      <c r="C76" s="51" t="s">
        <v>138</v>
      </c>
      <c r="D76" s="51" t="s">
        <v>23</v>
      </c>
      <c r="E76" s="51" t="s">
        <v>16</v>
      </c>
      <c r="F76" s="51" t="s">
        <v>200</v>
      </c>
      <c r="G76" s="51" t="s">
        <v>210</v>
      </c>
      <c r="H76" s="89">
        <f>H77</f>
        <v>7.5</v>
      </c>
    </row>
    <row r="77" spans="1:8" ht="25.5" customHeight="1">
      <c r="A77" s="124"/>
      <c r="B77" s="64" t="s">
        <v>184</v>
      </c>
      <c r="C77" s="16" t="s">
        <v>138</v>
      </c>
      <c r="D77" s="16" t="s">
        <v>23</v>
      </c>
      <c r="E77" s="16" t="s">
        <v>16</v>
      </c>
      <c r="F77" s="16" t="s">
        <v>200</v>
      </c>
      <c r="G77" s="16" t="s">
        <v>32</v>
      </c>
      <c r="H77" s="88">
        <v>7.5</v>
      </c>
    </row>
    <row r="78" spans="1:8" ht="12.75" customHeight="1">
      <c r="A78" s="124"/>
      <c r="B78" s="79" t="s">
        <v>206</v>
      </c>
      <c r="C78" s="51" t="s">
        <v>138</v>
      </c>
      <c r="D78" s="51" t="s">
        <v>23</v>
      </c>
      <c r="E78" s="51" t="s">
        <v>16</v>
      </c>
      <c r="F78" s="51" t="s">
        <v>200</v>
      </c>
      <c r="G78" s="51" t="s">
        <v>207</v>
      </c>
      <c r="H78" s="89">
        <f>H79</f>
        <v>32.5</v>
      </c>
    </row>
    <row r="79" spans="1:8" ht="12.75">
      <c r="A79" s="124"/>
      <c r="B79" s="64" t="s">
        <v>202</v>
      </c>
      <c r="C79" s="16" t="s">
        <v>138</v>
      </c>
      <c r="D79" s="16" t="s">
        <v>23</v>
      </c>
      <c r="E79" s="16" t="s">
        <v>16</v>
      </c>
      <c r="F79" s="16" t="s">
        <v>200</v>
      </c>
      <c r="G79" s="16" t="s">
        <v>201</v>
      </c>
      <c r="H79" s="88">
        <v>32.5</v>
      </c>
    </row>
    <row r="80" spans="1:8" ht="12.75">
      <c r="A80" s="122" t="s">
        <v>24</v>
      </c>
      <c r="B80" s="123"/>
      <c r="C80" s="8"/>
      <c r="D80" s="8"/>
      <c r="E80" s="8"/>
      <c r="F80" s="8"/>
      <c r="G80" s="8"/>
      <c r="H80" s="92">
        <f>H14+H59+H68+H72</f>
        <v>7367.36</v>
      </c>
    </row>
    <row r="81" spans="1:8" ht="91.5" customHeight="1">
      <c r="A81" s="120"/>
      <c r="B81" s="120"/>
      <c r="C81" s="120"/>
      <c r="D81" s="120"/>
      <c r="E81" s="120"/>
      <c r="F81" s="120"/>
      <c r="G81" s="120"/>
      <c r="H81" s="120"/>
    </row>
    <row r="82" ht="66.75" customHeight="1"/>
    <row r="84" ht="12.75">
      <c r="B84" s="3"/>
    </row>
    <row r="85" ht="12.75">
      <c r="B85" s="3"/>
    </row>
    <row r="86" ht="12.75">
      <c r="B86" s="3"/>
    </row>
  </sheetData>
  <sheetProtection/>
  <mergeCells count="12">
    <mergeCell ref="A8:H9"/>
    <mergeCell ref="A11:A12"/>
    <mergeCell ref="G11:G12"/>
    <mergeCell ref="H11:H12"/>
    <mergeCell ref="B11:B12"/>
    <mergeCell ref="C11:C12"/>
    <mergeCell ref="A81:H81"/>
    <mergeCell ref="D11:D12"/>
    <mergeCell ref="E11:E12"/>
    <mergeCell ref="F11:F12"/>
    <mergeCell ref="A80:B80"/>
    <mergeCell ref="A13:A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32.75390625" style="2" customWidth="1"/>
    <col min="2" max="2" width="56.625" style="2" customWidth="1"/>
    <col min="3" max="3" width="12.00390625" style="2" customWidth="1"/>
    <col min="4" max="16384" width="9.125" style="2" customWidth="1"/>
  </cols>
  <sheetData>
    <row r="1" ht="12.75" customHeight="1">
      <c r="C1" s="10" t="s">
        <v>188</v>
      </c>
    </row>
    <row r="2" ht="12.75">
      <c r="C2" s="10" t="s">
        <v>27</v>
      </c>
    </row>
    <row r="3" ht="12.75" customHeight="1">
      <c r="C3" s="10" t="s">
        <v>203</v>
      </c>
    </row>
    <row r="4" spans="1:3" ht="12.75">
      <c r="A4" s="3"/>
      <c r="C4" s="10" t="s">
        <v>137</v>
      </c>
    </row>
    <row r="5" spans="1:3" ht="12.75" customHeight="1">
      <c r="A5" s="4"/>
      <c r="C5" s="10" t="s">
        <v>213</v>
      </c>
    </row>
    <row r="6" spans="1:3" ht="12.75">
      <c r="A6" s="5"/>
      <c r="C6" s="10" t="str">
        <f>7!H6</f>
        <v>от 2 декабря 2022 года № 12</v>
      </c>
    </row>
    <row r="7" ht="12.75">
      <c r="A7" s="5"/>
    </row>
    <row r="8" spans="1:3" ht="12.75" customHeight="1">
      <c r="A8" s="127" t="s">
        <v>212</v>
      </c>
      <c r="B8" s="127"/>
      <c r="C8" s="127"/>
    </row>
    <row r="9" spans="1:3" ht="12.75">
      <c r="A9" s="127"/>
      <c r="B9" s="127"/>
      <c r="C9" s="127"/>
    </row>
    <row r="10" spans="1:3" ht="12.75" customHeight="1">
      <c r="A10" s="6"/>
      <c r="C10" s="3" t="s">
        <v>3</v>
      </c>
    </row>
    <row r="11" spans="1:3" ht="21" customHeight="1">
      <c r="A11" s="9" t="s">
        <v>5</v>
      </c>
      <c r="B11" s="9" t="s">
        <v>0</v>
      </c>
      <c r="C11" s="9" t="s">
        <v>25</v>
      </c>
    </row>
    <row r="12" spans="1:3" ht="29.25" customHeight="1">
      <c r="A12" s="46" t="s">
        <v>193</v>
      </c>
      <c r="B12" s="13" t="s">
        <v>133</v>
      </c>
      <c r="C12" s="47">
        <f>C13+C17</f>
        <v>247.1199999999999</v>
      </c>
    </row>
    <row r="13" spans="1:3" ht="16.5" customHeight="1">
      <c r="A13" s="12" t="s">
        <v>194</v>
      </c>
      <c r="B13" s="14" t="s">
        <v>134</v>
      </c>
      <c r="C13" s="47">
        <f>C16</f>
        <v>-7120.24</v>
      </c>
    </row>
    <row r="14" spans="1:3" ht="16.5" customHeight="1">
      <c r="A14" s="12" t="s">
        <v>195</v>
      </c>
      <c r="B14" s="14" t="s">
        <v>191</v>
      </c>
      <c r="C14" s="47">
        <f>C15</f>
        <v>-7120.24</v>
      </c>
    </row>
    <row r="15" spans="1:3" ht="18.75" customHeight="1">
      <c r="A15" s="12" t="s">
        <v>196</v>
      </c>
      <c r="B15" s="14" t="s">
        <v>222</v>
      </c>
      <c r="C15" s="47">
        <f>C16</f>
        <v>-7120.24</v>
      </c>
    </row>
    <row r="16" spans="1:3" ht="29.25" customHeight="1">
      <c r="A16" s="12" t="s">
        <v>171</v>
      </c>
      <c r="B16" s="13" t="s">
        <v>189</v>
      </c>
      <c r="C16" s="47">
        <v>-7120.24</v>
      </c>
    </row>
    <row r="17" spans="1:3" ht="21.75" customHeight="1">
      <c r="A17" s="12" t="s">
        <v>197</v>
      </c>
      <c r="B17" s="14" t="s">
        <v>135</v>
      </c>
      <c r="C17" s="47">
        <f>C20</f>
        <v>7367.36</v>
      </c>
    </row>
    <row r="18" spans="1:3" ht="21.75" customHeight="1">
      <c r="A18" s="12" t="s">
        <v>198</v>
      </c>
      <c r="B18" s="14" t="s">
        <v>192</v>
      </c>
      <c r="C18" s="47">
        <f>C19</f>
        <v>7367.36</v>
      </c>
    </row>
    <row r="19" spans="1:3" ht="20.25" customHeight="1">
      <c r="A19" s="12" t="s">
        <v>199</v>
      </c>
      <c r="B19" s="14" t="s">
        <v>221</v>
      </c>
      <c r="C19" s="47">
        <f>C20</f>
        <v>7367.36</v>
      </c>
    </row>
    <row r="20" spans="1:3" ht="30">
      <c r="A20" s="12" t="s">
        <v>172</v>
      </c>
      <c r="B20" s="13" t="s">
        <v>190</v>
      </c>
      <c r="C20" s="47">
        <v>7367.36</v>
      </c>
    </row>
    <row r="21" spans="1:3" ht="15">
      <c r="A21" s="15"/>
      <c r="B21" s="11" t="s">
        <v>26</v>
      </c>
      <c r="C21" s="96">
        <f>C12</f>
        <v>247.1199999999999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1"/>
  <sheetViews>
    <sheetView zoomScalePageLayoutView="0" workbookViewId="0" topLeftCell="A28">
      <selection activeCell="A1" sqref="A1:B51"/>
    </sheetView>
  </sheetViews>
  <sheetFormatPr defaultColWidth="9.00390625" defaultRowHeight="12.75"/>
  <cols>
    <col min="1" max="1" width="100.75390625" style="30" customWidth="1"/>
    <col min="2" max="2" width="11.875" style="29" customWidth="1"/>
  </cols>
  <sheetData>
    <row r="2" spans="1:2" ht="15.75">
      <c r="A2" s="17" t="s">
        <v>0</v>
      </c>
      <c r="B2" s="18" t="s">
        <v>44</v>
      </c>
    </row>
    <row r="3" spans="1:2" ht="31.5">
      <c r="A3" s="19" t="s">
        <v>45</v>
      </c>
      <c r="B3" s="18" t="s">
        <v>46</v>
      </c>
    </row>
    <row r="4" spans="1:2" ht="31.5">
      <c r="A4" s="20" t="s">
        <v>47</v>
      </c>
      <c r="B4" s="21" t="s">
        <v>48</v>
      </c>
    </row>
    <row r="5" spans="1:2" ht="15.75">
      <c r="A5" s="22" t="s">
        <v>49</v>
      </c>
      <c r="B5" s="21" t="s">
        <v>50</v>
      </c>
    </row>
    <row r="6" spans="1:2" ht="31.5">
      <c r="A6" s="23" t="s">
        <v>51</v>
      </c>
      <c r="B6" s="21" t="s">
        <v>52</v>
      </c>
    </row>
    <row r="7" spans="1:2" ht="15.75">
      <c r="A7" s="23" t="s">
        <v>53</v>
      </c>
      <c r="B7" s="21" t="s">
        <v>54</v>
      </c>
    </row>
    <row r="8" spans="1:2" ht="31.5">
      <c r="A8" s="23" t="s">
        <v>55</v>
      </c>
      <c r="B8" s="21" t="s">
        <v>56</v>
      </c>
    </row>
    <row r="9" spans="1:2" ht="15.75">
      <c r="A9" s="23" t="s">
        <v>57</v>
      </c>
      <c r="B9" s="21" t="s">
        <v>58</v>
      </c>
    </row>
    <row r="10" spans="1:2" ht="15.75" hidden="1">
      <c r="A10" s="23"/>
      <c r="B10" s="21"/>
    </row>
    <row r="11" spans="1:2" ht="15.75">
      <c r="A11" s="19" t="s">
        <v>42</v>
      </c>
      <c r="B11" s="18" t="s">
        <v>59</v>
      </c>
    </row>
    <row r="12" spans="1:2" s="24" customFormat="1" ht="31.5">
      <c r="A12" s="23" t="s">
        <v>60</v>
      </c>
      <c r="B12" s="21" t="s">
        <v>61</v>
      </c>
    </row>
    <row r="13" spans="1:2" s="24" customFormat="1" ht="41.25" customHeight="1">
      <c r="A13" s="23" t="s">
        <v>62</v>
      </c>
      <c r="B13" s="21" t="s">
        <v>63</v>
      </c>
    </row>
    <row r="14" spans="1:2" ht="15.75">
      <c r="A14" s="23" t="s">
        <v>64</v>
      </c>
      <c r="B14" s="21" t="s">
        <v>65</v>
      </c>
    </row>
    <row r="15" spans="1:2" ht="31.5">
      <c r="A15" s="23" t="s">
        <v>66</v>
      </c>
      <c r="B15" s="21" t="s">
        <v>67</v>
      </c>
    </row>
    <row r="16" spans="1:2" ht="15.75">
      <c r="A16" s="23" t="s">
        <v>43</v>
      </c>
      <c r="B16" s="21" t="s">
        <v>131</v>
      </c>
    </row>
    <row r="17" spans="1:2" ht="31.5">
      <c r="A17" s="25" t="s">
        <v>68</v>
      </c>
      <c r="B17" s="21" t="s">
        <v>69</v>
      </c>
    </row>
    <row r="18" spans="1:2" s="24" customFormat="1" ht="31.5">
      <c r="A18" s="23" t="s">
        <v>70</v>
      </c>
      <c r="B18" s="21" t="s">
        <v>71</v>
      </c>
    </row>
    <row r="19" spans="1:2" ht="15.75">
      <c r="A19" s="23" t="s">
        <v>72</v>
      </c>
      <c r="B19" s="26" t="s">
        <v>73</v>
      </c>
    </row>
    <row r="20" spans="1:2" ht="15.75">
      <c r="A20" s="23" t="s">
        <v>74</v>
      </c>
      <c r="B20" s="26" t="s">
        <v>75</v>
      </c>
    </row>
    <row r="21" spans="1:2" ht="15.75">
      <c r="A21" s="23" t="s">
        <v>76</v>
      </c>
      <c r="B21" s="26" t="s">
        <v>77</v>
      </c>
    </row>
    <row r="22" spans="1:2" ht="15.75">
      <c r="A22" s="23" t="s">
        <v>78</v>
      </c>
      <c r="B22" s="26" t="s">
        <v>79</v>
      </c>
    </row>
    <row r="23" spans="1:2" ht="15.75">
      <c r="A23" s="23" t="s">
        <v>80</v>
      </c>
      <c r="B23" s="21" t="s">
        <v>81</v>
      </c>
    </row>
    <row r="24" spans="1:2" ht="15.75" hidden="1">
      <c r="A24" s="23"/>
      <c r="B24" s="21"/>
    </row>
    <row r="25" spans="1:2" ht="15.75">
      <c r="A25" s="23" t="s">
        <v>41</v>
      </c>
      <c r="B25" s="21" t="s">
        <v>132</v>
      </c>
    </row>
    <row r="26" spans="1:2" ht="15.75">
      <c r="A26" s="27" t="s">
        <v>82</v>
      </c>
      <c r="B26" s="28" t="s">
        <v>83</v>
      </c>
    </row>
    <row r="27" spans="1:2" ht="15.75">
      <c r="A27" s="23" t="s">
        <v>84</v>
      </c>
      <c r="B27" s="26" t="s">
        <v>85</v>
      </c>
    </row>
    <row r="28" spans="1:2" ht="15.75">
      <c r="A28" s="23" t="s">
        <v>86</v>
      </c>
      <c r="B28" s="26" t="s">
        <v>87</v>
      </c>
    </row>
    <row r="29" spans="1:2" ht="31.5">
      <c r="A29" s="23" t="s">
        <v>88</v>
      </c>
      <c r="B29" s="26" t="s">
        <v>89</v>
      </c>
    </row>
    <row r="30" spans="1:2" ht="34.5" customHeight="1">
      <c r="A30" s="23" t="s">
        <v>90</v>
      </c>
      <c r="B30" s="26" t="s">
        <v>91</v>
      </c>
    </row>
    <row r="31" spans="1:2" ht="31.5">
      <c r="A31" s="23" t="s">
        <v>92</v>
      </c>
      <c r="B31" s="26" t="s">
        <v>93</v>
      </c>
    </row>
    <row r="32" spans="1:2" ht="15.75">
      <c r="A32" s="23" t="s">
        <v>94</v>
      </c>
      <c r="B32" s="26" t="s">
        <v>95</v>
      </c>
    </row>
    <row r="33" spans="1:2" ht="15.75">
      <c r="A33" s="23" t="s">
        <v>96</v>
      </c>
      <c r="B33" s="26" t="s">
        <v>97</v>
      </c>
    </row>
    <row r="34" spans="1:2" ht="15.75" hidden="1">
      <c r="A34" s="23"/>
      <c r="B34" s="21"/>
    </row>
    <row r="35" spans="1:2" ht="15.75">
      <c r="A35" s="19" t="s">
        <v>38</v>
      </c>
      <c r="B35" s="28" t="s">
        <v>98</v>
      </c>
    </row>
    <row r="36" spans="1:2" ht="15.75">
      <c r="A36" s="23" t="s">
        <v>99</v>
      </c>
      <c r="B36" s="26" t="s">
        <v>100</v>
      </c>
    </row>
    <row r="37" spans="1:2" ht="10.5" customHeight="1" hidden="1">
      <c r="A37" s="23"/>
      <c r="B37" s="21"/>
    </row>
    <row r="38" spans="1:2" ht="15.75">
      <c r="A38" s="19" t="s">
        <v>101</v>
      </c>
      <c r="B38" s="18" t="s">
        <v>102</v>
      </c>
    </row>
    <row r="39" spans="1:2" ht="15.75">
      <c r="A39" s="23" t="s">
        <v>103</v>
      </c>
      <c r="B39" s="21" t="s">
        <v>104</v>
      </c>
    </row>
    <row r="40" spans="1:2" ht="15.75">
      <c r="A40" s="23" t="s">
        <v>105</v>
      </c>
      <c r="B40" s="21" t="s">
        <v>106</v>
      </c>
    </row>
    <row r="41" spans="1:2" ht="31.5">
      <c r="A41" s="23" t="s">
        <v>107</v>
      </c>
      <c r="B41" s="21" t="s">
        <v>108</v>
      </c>
    </row>
    <row r="42" spans="1:2" ht="11.25" customHeight="1" hidden="1">
      <c r="A42" s="23"/>
      <c r="B42" s="21"/>
    </row>
    <row r="43" spans="1:2" ht="15.75">
      <c r="A43" s="31" t="s">
        <v>39</v>
      </c>
      <c r="B43" s="44" t="s">
        <v>109</v>
      </c>
    </row>
    <row r="44" spans="1:2" ht="15.75">
      <c r="A44" s="33" t="s">
        <v>130</v>
      </c>
      <c r="B44" s="45" t="s">
        <v>110</v>
      </c>
    </row>
    <row r="45" spans="1:2" ht="10.5" customHeight="1" hidden="1">
      <c r="A45" s="33"/>
      <c r="B45" s="45"/>
    </row>
    <row r="46" spans="1:2" ht="15.75">
      <c r="A46" s="35" t="s">
        <v>35</v>
      </c>
      <c r="B46" s="44" t="s">
        <v>111</v>
      </c>
    </row>
    <row r="47" spans="1:2" ht="15.75">
      <c r="A47" s="32" t="s">
        <v>112</v>
      </c>
      <c r="B47" s="45" t="s">
        <v>113</v>
      </c>
    </row>
    <row r="48" spans="1:2" ht="15.75">
      <c r="A48" s="33" t="s">
        <v>114</v>
      </c>
      <c r="B48" s="45" t="s">
        <v>115</v>
      </c>
    </row>
    <row r="49" spans="1:2" ht="12" customHeight="1" hidden="1">
      <c r="A49" s="33"/>
      <c r="B49" s="45"/>
    </row>
    <row r="50" spans="1:2" ht="15.75">
      <c r="A50" s="34" t="s">
        <v>36</v>
      </c>
      <c r="B50" s="44" t="s">
        <v>116</v>
      </c>
    </row>
    <row r="51" spans="1:2" ht="15.75">
      <c r="A51" s="32" t="s">
        <v>117</v>
      </c>
      <c r="B51" s="45" t="s">
        <v>118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cols>
    <col min="1" max="1" width="100.75390625" style="0" customWidth="1"/>
    <col min="2" max="2" width="10.75390625" style="0" bestFit="1" customWidth="1"/>
  </cols>
  <sheetData>
    <row r="1" spans="1:2" ht="15.75">
      <c r="A1" s="18" t="s">
        <v>0</v>
      </c>
      <c r="B1" s="18" t="s">
        <v>44</v>
      </c>
    </row>
    <row r="2" spans="1:2" ht="47.25">
      <c r="A2" s="35" t="s">
        <v>119</v>
      </c>
      <c r="B2" s="36" t="s">
        <v>121</v>
      </c>
    </row>
    <row r="3" spans="1:2" ht="31.5">
      <c r="A3" s="37" t="s">
        <v>40</v>
      </c>
      <c r="B3" s="38" t="s">
        <v>122</v>
      </c>
    </row>
    <row r="4" spans="1:2" ht="31.5">
      <c r="A4" s="37" t="s">
        <v>40</v>
      </c>
      <c r="B4" s="38" t="s">
        <v>123</v>
      </c>
    </row>
    <row r="5" spans="1:2" ht="31.5">
      <c r="A5" s="39" t="s">
        <v>120</v>
      </c>
      <c r="B5" s="38" t="s">
        <v>124</v>
      </c>
    </row>
    <row r="6" spans="1:2" ht="31.5">
      <c r="A6" s="37" t="s">
        <v>125</v>
      </c>
      <c r="B6" s="40" t="s">
        <v>126</v>
      </c>
    </row>
    <row r="7" spans="1:2" ht="47.25">
      <c r="A7" s="37" t="s">
        <v>127</v>
      </c>
      <c r="B7" s="38" t="s">
        <v>128</v>
      </c>
    </row>
    <row r="8" spans="1:2" ht="15.75">
      <c r="A8" s="41" t="s">
        <v>29</v>
      </c>
      <c r="B8" s="42" t="s">
        <v>129</v>
      </c>
    </row>
    <row r="9" spans="1:2" ht="15.75">
      <c r="A9" s="48"/>
      <c r="B9" s="42"/>
    </row>
    <row r="10" spans="1:2" ht="15.75">
      <c r="A10" s="43"/>
      <c r="B10" s="42"/>
    </row>
    <row r="11" spans="1:2" ht="15.75">
      <c r="A11" s="43"/>
      <c r="B11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2022-12-19T03:48:05Z</cp:lastPrinted>
  <dcterms:created xsi:type="dcterms:W3CDTF">2009-12-08T03:06:20Z</dcterms:created>
  <dcterms:modified xsi:type="dcterms:W3CDTF">2022-12-19T03:50:06Z</dcterms:modified>
  <cp:category/>
  <cp:version/>
  <cp:contentType/>
  <cp:contentStatus/>
</cp:coreProperties>
</file>