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2390" windowHeight="925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Примерный Справочник ЦС" sheetId="11" r:id="rId11"/>
    <sheet name="мбт" sheetId="12" r:id="rId12"/>
    <sheet name="Лист1" sheetId="13" r:id="rId13"/>
  </sheets>
  <definedNames>
    <definedName name="_xlnm.Print_Titles" localSheetId="0">'1'!$11:$11</definedName>
    <definedName name="_xlnm.Print_Titles" localSheetId="4">'5'!$11:$12</definedName>
    <definedName name="_xlnm.Print_Titles" localSheetId="5">'6'!$11:$12</definedName>
    <definedName name="_xlnm.Print_Titles" localSheetId="6">'7'!$11:$12</definedName>
    <definedName name="_xlnm.Print_Titles" localSheetId="7">'8'!$11:$12</definedName>
    <definedName name="_xlnm.Print_Titles" localSheetId="10">'Примерный Справочник ЦС'!$5:$5</definedName>
    <definedName name="_xlnm.Print_Area" localSheetId="0">'1'!$A$1:$D$29</definedName>
    <definedName name="_xlnm.Print_Area" localSheetId="1">'2'!$A$1:$E$30</definedName>
    <definedName name="_xlnm.Print_Area" localSheetId="2">'3'!$A$1:$D$17</definedName>
    <definedName name="_xlnm.Print_Area" localSheetId="3">'4'!$A$1:$E$18</definedName>
    <definedName name="_xlnm.Print_Area" localSheetId="4">'5'!$A$1:$G$83</definedName>
    <definedName name="_xlnm.Print_Area" localSheetId="5">'6'!$A$1:$H$72</definedName>
    <definedName name="_xlnm.Print_Area" localSheetId="6">'7'!$A$1:$H$73</definedName>
    <definedName name="_xlnm.Print_Area" localSheetId="7">'8'!$A$1:$I$68</definedName>
  </definedNames>
  <calcPr fullCalcOnLoad="1"/>
</workbook>
</file>

<file path=xl/sharedStrings.xml><?xml version="1.0" encoding="utf-8"?>
<sst xmlns="http://schemas.openxmlformats.org/spreadsheetml/2006/main" count="1470" uniqueCount="307">
  <si>
    <t>Наименование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</si>
  <si>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</si>
  <si>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</si>
  <si>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</si>
  <si>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</si>
  <si>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</si>
  <si>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</si>
  <si>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</si>
  <si>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</si>
  <si>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</si>
  <si>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</si>
  <si>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</si>
  <si>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</si>
  <si>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</si>
  <si>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</si>
  <si>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</si>
  <si>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</si>
  <si>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</si>
  <si>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</si>
  <si>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</si>
  <si>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</si>
  <si>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</si>
  <si>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</si>
  <si>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</si>
  <si>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</si>
  <si>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</si>
  <si>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</si>
  <si>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02</t>
  </si>
  <si>
    <t>04</t>
  </si>
  <si>
    <t>06</t>
  </si>
  <si>
    <t>13</t>
  </si>
  <si>
    <t>ЖИЛИЩНО - КОММУНАЛЬНОЕ ХОЗЯЙСТВО</t>
  </si>
  <si>
    <t>05</t>
  </si>
  <si>
    <t>11</t>
  </si>
  <si>
    <t>ВСЕГО РАСХОДОВ</t>
  </si>
  <si>
    <t>сумма</t>
  </si>
  <si>
    <t>Итого</t>
  </si>
  <si>
    <t>Приложение 1</t>
  </si>
  <si>
    <t>к Решению Совета депутатов</t>
  </si>
  <si>
    <t>1 11 05025 10 0000 120</t>
  </si>
  <si>
    <t>1 11 09045 10 0000 120</t>
  </si>
  <si>
    <t>Физическая культура</t>
  </si>
  <si>
    <t>Прочие межбюджетные трансферты общего характера</t>
  </si>
  <si>
    <t>121</t>
  </si>
  <si>
    <t>Уплата налога на имущество организаций и земельного налога</t>
  </si>
  <si>
    <t>244</t>
  </si>
  <si>
    <t>851</t>
  </si>
  <si>
    <t>852</t>
  </si>
  <si>
    <t>Проведение выборов и референдумов</t>
  </si>
  <si>
    <t>Водохозяйственные мероприятия</t>
  </si>
  <si>
    <t>540</t>
  </si>
  <si>
    <t>Доплаты к пенсиям, дополнительное пенсионное обеспечение</t>
  </si>
  <si>
    <t>Процентные платежи по долговым обязательствам</t>
  </si>
  <si>
    <t>Приложение 2</t>
  </si>
  <si>
    <t>Приложение 3</t>
  </si>
  <si>
    <t>Приложение 4</t>
  </si>
  <si>
    <t>Приложение 6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</si>
  <si>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</si>
  <si>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</si>
  <si>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</si>
  <si>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</si>
  <si>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</si>
  <si>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</si>
  <si>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1 11 00000 00 0000 000</t>
  </si>
  <si>
    <t>2 00 00000 00 0000 000</t>
  </si>
  <si>
    <t>2 02 00000 00 0000 000</t>
  </si>
  <si>
    <t>НАЛОГИ НА ПРИБЫЛЬ, ДОХОДЫ</t>
  </si>
  <si>
    <t>Уличное освещение</t>
  </si>
  <si>
    <t>Выполнение других обязательств муниципального образования</t>
  </si>
  <si>
    <t>Другие виды транспорта</t>
  </si>
  <si>
    <t>КБК ЦС</t>
  </si>
  <si>
    <t>Руководство и управление в сфере установленных функций  органов местного самоуправления</t>
  </si>
  <si>
    <t>99 9 8100</t>
  </si>
  <si>
    <t>Расходы на обеспечение функционирования высшего должностного лица муниципального образования</t>
  </si>
  <si>
    <t>99 9 8101</t>
  </si>
  <si>
    <t xml:space="preserve">Расходы на обеспечение функций  органов местного самоуправления </t>
  </si>
  <si>
    <t>99 9 8102</t>
  </si>
  <si>
    <t>Расходы на обеспечение функционирования председателя представительного органа муниципального образования</t>
  </si>
  <si>
    <t>99 9 8103</t>
  </si>
  <si>
    <t>Расходы, связанные с осуществлением  депутатских полномочий</t>
  </si>
  <si>
    <t>99 9 8104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</si>
  <si>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</si>
  <si>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99 9 8105</t>
  </si>
  <si>
    <t xml:space="preserve">Расходы на выполнение других функций органов местного самоуправления </t>
  </si>
  <si>
    <t>99 9 8159</t>
  </si>
  <si>
    <t>99 9 8200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</si>
  <si>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</si>
  <si>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99 9 8210</t>
  </si>
  <si>
    <t>Оценка недвижимости, признание прав и регулирование отношений по государственной собственности</t>
  </si>
  <si>
    <t>99 9 8211</t>
  </si>
  <si>
    <t xml:space="preserve">Содержание автомобильных дорог общего пользования местного значения </t>
  </si>
  <si>
    <t>99 9 8220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</si>
  <si>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</si>
  <si>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99 9 8226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</si>
  <si>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</si>
  <si>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99 9 8230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</si>
  <si>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</si>
  <si>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99 9 8240</t>
  </si>
  <si>
    <t>Расходы на проведение мероприятий для детей и молодежи</t>
  </si>
  <si>
    <t>99 9 8250</t>
  </si>
  <si>
    <t xml:space="preserve">Расходы на проведение мероприятий в области физической культуры и  спорта </t>
  </si>
  <si>
    <t>99 9 8260</t>
  </si>
  <si>
    <t>Расходы на реализацию мероприятий в области социальной политики</t>
  </si>
  <si>
    <t>99 9 8270</t>
  </si>
  <si>
    <t>Расходы на содержание инструкторов по физической культуре и спорту</t>
  </si>
  <si>
    <t>99 9 8280</t>
  </si>
  <si>
    <t>Прочие мероприятия, связанные с выполнением обязательств органов местного самоуправления</t>
  </si>
  <si>
    <t>99 9 8290</t>
  </si>
  <si>
    <t>Расходы на обеспечение деятельности (оказание услуг) муниципальных учреждений</t>
  </si>
  <si>
    <t>99 9 8300</t>
  </si>
  <si>
    <t>Расходы на обеспечение деятельности (оказание услуг) детских дошкольных учреждений</t>
  </si>
  <si>
    <t>99 9 8301</t>
  </si>
  <si>
    <t>Расходы на обеспечение деятельности (оказание услуг) общеобразовательных учреждений</t>
  </si>
  <si>
    <t>99 9 8302</t>
  </si>
  <si>
    <t>Расходы на обеспечение деятельности (оказание услуг) общеобразовательных учреждений дополнительного образования</t>
  </si>
  <si>
    <t>99 9 8303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</si>
  <si>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</si>
  <si>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99 9 8304</t>
  </si>
  <si>
    <t>Расходы на обеспечение деятельности (оказание услуг) учреждений культуры (дома культуры, другие учреждения культуры)</t>
  </si>
  <si>
    <t>99 9 8311</t>
  </si>
  <si>
    <t>Расходы на обеспечение деятельности (оказание услуг) учреждений культуры (библиотеки)</t>
  </si>
  <si>
    <t>99 9 8312</t>
  </si>
  <si>
    <t>Расходы на обеспечение деятельности (оказание услуг) учреждений хозяйственного обслуживания</t>
  </si>
  <si>
    <t>99 9 8359</t>
  </si>
  <si>
    <t>99 9 8500</t>
  </si>
  <si>
    <t>Доплаты к пенсиям  муниципальных служащих</t>
  </si>
  <si>
    <t>99 9 8501</t>
  </si>
  <si>
    <t>Резервные фонды местной администрации</t>
  </si>
  <si>
    <t>99 9 8600</t>
  </si>
  <si>
    <t>Резервный фонд финансирования непредвиденных расходов администрации</t>
  </si>
  <si>
    <t>99 9 8601</t>
  </si>
  <si>
    <t>Резервный фонд администрации по предупреждению чрезвычайных ситуаций</t>
  </si>
  <si>
    <t>99 9 8602</t>
  </si>
  <si>
    <t>Резервный фонд администрации по ликвидации чрезвычайных ситуаций и последствий стихийных бедствий</t>
  </si>
  <si>
    <t>99 9 8603</t>
  </si>
  <si>
    <t>99 9 8700</t>
  </si>
  <si>
    <t>99 9 8701</t>
  </si>
  <si>
    <t>99 9 8800</t>
  </si>
  <si>
    <t>Проведение выборов в представительные органы муниципального образования</t>
  </si>
  <si>
    <t>99 9 8801</t>
  </si>
  <si>
    <t>Проведение выборов главы мун образования</t>
  </si>
  <si>
    <t>99 9 8802</t>
  </si>
  <si>
    <t>99 9 8900</t>
  </si>
  <si>
    <t>Мероприятия в области использования, охраны водных объектов и гидротехнических сооружений</t>
  </si>
  <si>
    <t>99 9 8901</t>
  </si>
  <si>
    <t>Межбюджетные трансферты бюджетам муниципальных образований из бюджетов сельских поселениина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</si>
  <si>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</si>
  <si>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99 9 40 00</t>
  </si>
  <si>
    <t>99 9 41 00</t>
  </si>
  <si>
    <t>99 9 4101</t>
  </si>
  <si>
    <t>99 9 4200</t>
  </si>
  <si>
    <t>Межбюджетные трансферты на осуществление полномочий  по созданию условий для организации досуга и обеспечения жителей поселений услугами организаций культуры</t>
  </si>
  <si>
    <t>99 9 4201</t>
  </si>
  <si>
    <t>Межбюджетные трансферты на осуществление полномочий по организации библиотечного обслуживания населения, комплектования, обеспечения сохранности библиотечных фондов библиотек поселений</t>
  </si>
  <si>
    <t>99 9 4202</t>
  </si>
  <si>
    <t>99 9 4300</t>
  </si>
  <si>
    <t>Процентные платежи по муниципальному долгу</t>
  </si>
  <si>
    <t>99 9 8229</t>
  </si>
  <si>
    <t>99 9 8291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</si>
  <si>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</si>
  <si>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</si>
  <si>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</si>
  <si>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 xml:space="preserve">Фонд оплаты труда государственных (муниципальных) органов и взносы по обязательному социальному страхованию
</t>
  </si>
  <si>
    <t>«О бюджете муниципального образования  сельское поселение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</si>
  <si>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</si>
  <si>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</si>
  <si>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</si>
  <si>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884</t>
  </si>
  <si>
    <t>Расходы на обеспечение деятельности (оплата услуг) муниципальных учреждений</t>
  </si>
  <si>
    <t>Расходы на обеспечение деятельности (оплата услуг) учреждений хозяйственного обслуживания</t>
  </si>
  <si>
    <t>Межбюджетные трансферты на осуществление части полномочий в части осуществления внешнего муниципального финансового контроля</t>
  </si>
  <si>
    <t>Жилищное хозяйство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</si>
  <si>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</si>
  <si>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</si>
  <si>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высшего должностного лица субъекта Российской Федерации и органа местного самоуправления</t>
  </si>
  <si>
    <t>Администрация сельского поселения "Петропавловское"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</si>
  <si>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</si>
  <si>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</si>
  <si>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</si>
  <si>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Прочие безвозмездные поступления в бюджеты сельских поселений от бюджетов муниципальных районов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</si>
  <si>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</si>
  <si>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 , обладающих земельным участком, расположенным в грнице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</si>
  <si>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</si>
  <si>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99 999 981 00</t>
  </si>
  <si>
    <t>99 999 981 01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</si>
  <si>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</si>
  <si>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</si>
  <si>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99 999 981 02</t>
  </si>
  <si>
    <t xml:space="preserve">884 </t>
  </si>
  <si>
    <t xml:space="preserve">01 </t>
  </si>
  <si>
    <t>Закупка товаров, работ и услугдля государственных (муниципальных) органов</t>
  </si>
  <si>
    <t>200</t>
  </si>
  <si>
    <t>Иные межбюджетные ассигнования</t>
  </si>
  <si>
    <t>800</t>
  </si>
  <si>
    <t>Уплата прочих налогов, сборов и  иных платежей</t>
  </si>
  <si>
    <t>99 999 982 97</t>
  </si>
  <si>
    <t xml:space="preserve">Уплата налога на имущество   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</si>
  <si>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</si>
  <si>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 xml:space="preserve">Межбюджетные трансферты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</si>
  <si>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</t>
  </si>
  <si>
    <t>500</t>
  </si>
  <si>
    <t>999 99 183 00</t>
  </si>
  <si>
    <t>999  99 183 59</t>
  </si>
  <si>
    <t>999 99 183 59</t>
  </si>
  <si>
    <t>600</t>
  </si>
  <si>
    <t>999 99 882 00</t>
  </si>
  <si>
    <t>999 99 882 10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</si>
  <si>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</si>
  <si>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</t>
  </si>
  <si>
    <t>620</t>
  </si>
  <si>
    <t>Приложение 5</t>
  </si>
  <si>
    <t>Приложение 7</t>
  </si>
  <si>
    <t>884 01 05 02 01 10 0000 510</t>
  </si>
  <si>
    <t>884 01 05 02 01 10 0000 610</t>
  </si>
  <si>
    <t>Приложение 8</t>
  </si>
  <si>
    <t>Общегосударственные вопросы</t>
  </si>
  <si>
    <t xml:space="preserve">Функционирование высшего должностного лица субъекта Российской Федерации и органа местного самоуправления
</t>
  </si>
  <si>
    <t>Жилищно-коммунальное хозяйство</t>
  </si>
  <si>
    <t>Физическая культура и спорт</t>
  </si>
  <si>
    <t xml:space="preserve">Физическая культура   </t>
  </si>
  <si>
    <t>ИТОГО РАСХОДОВ</t>
  </si>
  <si>
    <t>Закупка товаров, работ и услуг для государственных (муниципальных) органов</t>
  </si>
  <si>
    <t>Уплата иных платежей</t>
  </si>
  <si>
    <t>853</t>
  </si>
  <si>
    <t>Закупка работ, услуг в сфере информационно-коммуникационных технологий</t>
  </si>
  <si>
    <t>242</t>
  </si>
  <si>
    <t xml:space="preserve">Прочая закупка товаров, работ и услуг для обеспечения государственных (муниципальных) нужд </t>
  </si>
  <si>
    <t>99 999 743 01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</si>
  <si>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</si>
  <si>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</si>
  <si>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1 06 01000 00 0000 110</t>
  </si>
  <si>
    <t xml:space="preserve">Налог на имущество физических лиц </t>
  </si>
  <si>
    <t>1 06 06000 00 0000 110</t>
  </si>
  <si>
    <t>Дотации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</si>
  <si>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</si>
  <si>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Плановый период</t>
  </si>
  <si>
    <t>Приложение 9</t>
  </si>
  <si>
    <t>Приложение 10</t>
  </si>
  <si>
    <t>Условно утвержденные расходы</t>
  </si>
  <si>
    <t xml:space="preserve">99 </t>
  </si>
  <si>
    <t>99</t>
  </si>
  <si>
    <t>999 99 999 99</t>
  </si>
  <si>
    <t>999</t>
  </si>
  <si>
    <t>Условно-утвержденные расходы</t>
  </si>
  <si>
    <t xml:space="preserve"> </t>
  </si>
  <si>
    <t>Прочие безвозмездные поступления от других бюджетов бюджетной системы</t>
  </si>
  <si>
    <t>Увеличение прочих остатков денежных средст бюджетов</t>
  </si>
  <si>
    <t>Увеличение прочих остатков средств бюджетов сельских поселений</t>
  </si>
  <si>
    <t>Уменшение прочих остатков денежных средст бюджетов</t>
  </si>
  <si>
    <t>Уменьшение прочих остатков средств бюджетов сельских поселений</t>
  </si>
  <si>
    <t xml:space="preserve">Увеличение прочих остатков средств бюджетов  </t>
  </si>
  <si>
    <t xml:space="preserve">Уменьшение прочих остатков средств бюджетов   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</si>
  <si>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</si>
  <si>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</si>
  <si>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</si>
  <si>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</si>
  <si>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</si>
  <si>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</si>
  <si>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</si>
  <si>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</si>
  <si>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</si>
  <si>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</si>
  <si>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</si>
  <si>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2023 г.</t>
  </si>
  <si>
    <t>999 99 882 60</t>
  </si>
  <si>
    <t>350</t>
  </si>
  <si>
    <t>Премии и гранты</t>
  </si>
  <si>
    <t xml:space="preserve"> сельского поселения «Петропавловское»</t>
  </si>
  <si>
    <t>Налоговые и неналоговые доходы местного бюджета на 2022 год</t>
  </si>
  <si>
    <t>1 01 02010 01 1000 110</t>
  </si>
  <si>
    <t>1 05 03010 01 1000 110</t>
  </si>
  <si>
    <t>1 06 01030 10 1000 110</t>
  </si>
  <si>
    <t>1 06 06043 10 1000 110</t>
  </si>
  <si>
    <t>1 01 02020 01 1000 110</t>
  </si>
  <si>
    <t>1 01 02030 01 1000 110</t>
  </si>
  <si>
    <t>ЗЕМЕЛЬНЫЙ НАЛОГ</t>
  </si>
  <si>
    <t>106 06033 10 1000 110</t>
  </si>
  <si>
    <t>Налоговые и неналоговые доходы местного бюджета на 2023 - 2024 годы</t>
  </si>
  <si>
    <t>2024 г.</t>
  </si>
  <si>
    <t>2 02 15001 10 0000 150</t>
  </si>
  <si>
    <t>2 02 90000 00 0000 150</t>
  </si>
  <si>
    <t>2 02 90054 10 0000 150</t>
  </si>
  <si>
    <t>2 02 10000 00 0000 150</t>
  </si>
  <si>
    <t>Объем безвозмездных поступлений на 2022 год</t>
  </si>
  <si>
    <t>Объем безвозмездных поступлений на 2023-2024 годы</t>
  </si>
  <si>
    <t>Распределение бюджетных ассигнований по целевым статьям (муниципальным программам и напрограммным направлениям деятельности), видам расходов, ведомствам, а также по разделам, подразделам классификации расходов бюджета на 2022 год</t>
  </si>
  <si>
    <t>Прочие расходы</t>
  </si>
  <si>
    <t>99 999 886 01</t>
  </si>
  <si>
    <t>Резервные средства местных администраций</t>
  </si>
  <si>
    <t>870</t>
  </si>
  <si>
    <t>Резервные средства</t>
  </si>
  <si>
    <t>999 99 744 01</t>
  </si>
  <si>
    <t>Межбюджетные трансферты на осуществление части полномочий по осуществлению контроля в сфере благоустройства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</si>
  <si>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</si>
  <si>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</si>
  <si>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</si>
  <si>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</si>
  <si>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</si>
  <si>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Распределение бюджетных ассигнований по целевым статьям (муниципальным программам и напрограммным направлениям деятельности), видам расходов, ведомствам, а также по разделам, подразделам классификации расходов бюджета на 2023-2024 годы</t>
  </si>
  <si>
    <t>Ведомственная структура расходов местного бюджета на 2022 год</t>
  </si>
  <si>
    <t>Ведомственная структура расходов местного бюджета на 2023-2024 годы</t>
  </si>
  <si>
    <t>Источники финансирования дефицита местного бюджета на 2022 год</t>
  </si>
  <si>
    <t>Источники финансирования дефицита местного бюджета на 2023-2024 годы</t>
  </si>
  <si>
    <t>«Петропавловское»  на 2022 год и на плановый период 2023 и 2024 годов»</t>
  </si>
  <si>
    <t>99 999 S21 60</t>
  </si>
  <si>
    <t>99 999 S21 06</t>
  </si>
  <si>
    <t>от 20 декабря 2021 года № 14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</si>
</sst>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00000"/>
    <numFmt numFmtId="203" formatCode="_-* #,##0.000_р_._-;\-* #,##0.000_р_._-;_-* &quot;-&quot;???_р_._-;_-@_-"/>
    <numFmt numFmtId="204" formatCode="_-* #,##0.000_₽_-;\-* #,##0.000_₽_-;_-* &quot;-&quot;???_₽_-;_-@_-"/>
    <numFmt numFmtId="205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188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7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8" fillId="0" borderId="1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34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right" vertical="center"/>
    </xf>
    <xf numFmtId="0" fontId="34" fillId="0" borderId="10" xfId="0" applyFont="1" applyFill="1" applyBorder="1" applyAlignment="1">
      <alignment vertical="center" wrapText="1"/>
    </xf>
    <xf numFmtId="3" fontId="28" fillId="0" borderId="10" xfId="0" applyNumberFormat="1" applyFont="1" applyBorder="1" applyAlignment="1">
      <alignment horizontal="right" vertical="center"/>
    </xf>
    <xf numFmtId="0" fontId="34" fillId="0" borderId="10" xfId="53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179" fontId="25" fillId="0" borderId="10" xfId="61" applyFont="1" applyBorder="1" applyAlignment="1">
      <alignment horizontal="center" vertical="top" wrapText="1"/>
    </xf>
    <xf numFmtId="179" fontId="20" fillId="0" borderId="10" xfId="61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8" fillId="0" borderId="10" xfId="0" applyFont="1" applyFill="1" applyBorder="1" applyAlignment="1">
      <alignment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3" fillId="26" borderId="10" xfId="53" applyNumberFormat="1" applyFont="1" applyFill="1" applyBorder="1" applyAlignment="1">
      <alignment horizontal="center" vertical="center" wrapText="1"/>
      <protection/>
    </xf>
    <xf numFmtId="49" fontId="23" fillId="24" borderId="10" xfId="0" applyNumberFormat="1" applyFont="1" applyFill="1" applyBorder="1" applyAlignment="1">
      <alignment horizontal="center" vertical="center" wrapText="1"/>
    </xf>
    <xf numFmtId="179" fontId="23" fillId="0" borderId="0" xfId="0" applyNumberFormat="1" applyFont="1" applyAlignment="1">
      <alignment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3" fillId="24" borderId="10" xfId="0" applyNumberFormat="1" applyFont="1" applyFill="1" applyBorder="1" applyAlignment="1">
      <alignment horizontal="center" vertical="center" wrapText="1"/>
    </xf>
    <xf numFmtId="179" fontId="23" fillId="0" borderId="10" xfId="61" applyFont="1" applyFill="1" applyBorder="1" applyAlignment="1">
      <alignment horizontal="center" vertical="center" wrapText="1"/>
    </xf>
    <xf numFmtId="179" fontId="23" fillId="0" borderId="10" xfId="61" applyFont="1" applyBorder="1" applyAlignment="1">
      <alignment horizontal="center"/>
    </xf>
    <xf numFmtId="179" fontId="20" fillId="0" borderId="10" xfId="61" applyFont="1" applyBorder="1" applyAlignment="1">
      <alignment horizont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201" fontId="2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53" applyFont="1" applyFill="1" applyBorder="1" applyAlignment="1">
      <alignment horizontal="left" vertical="distributed" wrapText="1"/>
      <protection/>
    </xf>
    <xf numFmtId="0" fontId="23" fillId="0" borderId="10" xfId="0" applyFont="1" applyFill="1" applyBorder="1" applyAlignment="1">
      <alignment horizontal="left" vertical="distributed" wrapText="1"/>
    </xf>
    <xf numFmtId="0" fontId="23" fillId="24" borderId="10" xfId="0" applyFont="1" applyFill="1" applyBorder="1" applyAlignment="1">
      <alignment horizontal="left" vertical="distributed" wrapText="1"/>
    </xf>
    <xf numFmtId="0" fontId="23" fillId="24" borderId="10" xfId="53" applyFont="1" applyFill="1" applyBorder="1" applyAlignment="1">
      <alignment horizontal="left" vertical="distributed" wrapText="1"/>
      <protection/>
    </xf>
    <xf numFmtId="0" fontId="24" fillId="0" borderId="10" xfId="0" applyFont="1" applyFill="1" applyBorder="1" applyAlignment="1">
      <alignment horizontal="left" vertical="top" wrapText="1"/>
    </xf>
    <xf numFmtId="0" fontId="23" fillId="25" borderId="10" xfId="53" applyFont="1" applyFill="1" applyBorder="1" applyAlignment="1">
      <alignment horizontal="left" vertical="top" wrapText="1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10" xfId="0" applyFont="1" applyFill="1" applyBorder="1" applyAlignment="1">
      <alignment horizontal="left" vertical="top" wrapText="1"/>
    </xf>
    <xf numFmtId="0" fontId="23" fillId="26" borderId="10" xfId="53" applyFont="1" applyFill="1" applyBorder="1" applyAlignment="1">
      <alignment horizontal="left" vertical="top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179" fontId="24" fillId="0" borderId="10" xfId="61" applyFont="1" applyFill="1" applyBorder="1" applyAlignment="1">
      <alignment horizontal="center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179" fontId="24" fillId="24" borderId="10" xfId="6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center" vertical="center" wrapText="1"/>
      <protection/>
    </xf>
    <xf numFmtId="179" fontId="23" fillId="26" borderId="10" xfId="6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/>
    </xf>
    <xf numFmtId="187" fontId="23" fillId="0" borderId="0" xfId="0" applyNumberFormat="1" applyFont="1" applyAlignment="1">
      <alignment/>
    </xf>
    <xf numFmtId="201" fontId="27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188" fontId="24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distributed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3" fillId="26" borderId="10" xfId="53" applyFont="1" applyFill="1" applyBorder="1" applyAlignment="1">
      <alignment horizontal="left" vertical="distributed" wrapText="1"/>
      <protection/>
    </xf>
    <xf numFmtId="0" fontId="23" fillId="26" borderId="10" xfId="0" applyFont="1" applyFill="1" applyBorder="1" applyAlignment="1">
      <alignment horizontal="left" vertical="distributed" wrapText="1"/>
    </xf>
    <xf numFmtId="179" fontId="25" fillId="0" borderId="10" xfId="61" applyFont="1" applyBorder="1" applyAlignment="1">
      <alignment vertical="center" wrapText="1"/>
    </xf>
    <xf numFmtId="179" fontId="20" fillId="0" borderId="10" xfId="61" applyFont="1" applyBorder="1" applyAlignment="1">
      <alignment vertical="center" wrapText="1"/>
    </xf>
    <xf numFmtId="179" fontId="20" fillId="0" borderId="10" xfId="61" applyFont="1" applyBorder="1" applyAlignment="1">
      <alignment horizontal="left" vertical="center" wrapText="1"/>
    </xf>
    <xf numFmtId="179" fontId="20" fillId="0" borderId="10" xfId="61" applyFont="1" applyBorder="1" applyAlignment="1">
      <alignment horizontal="center" vertical="center"/>
    </xf>
    <xf numFmtId="179" fontId="20" fillId="0" borderId="10" xfId="61" applyFont="1" applyBorder="1" applyAlignment="1">
      <alignment horizontal="left" vertical="center"/>
    </xf>
    <xf numFmtId="179" fontId="23" fillId="0" borderId="10" xfId="61" applyFont="1" applyBorder="1" applyAlignment="1">
      <alignment horizontal="center" vertical="center"/>
    </xf>
    <xf numFmtId="179" fontId="25" fillId="0" borderId="10" xfId="61" applyFont="1" applyBorder="1" applyAlignment="1">
      <alignment horizontal="left" vertical="center" wrapText="1"/>
    </xf>
    <xf numFmtId="179" fontId="23" fillId="0" borderId="10" xfId="61" applyFont="1" applyBorder="1" applyAlignment="1">
      <alignment horizontal="left" vertical="center"/>
    </xf>
    <xf numFmtId="179" fontId="23" fillId="0" borderId="10" xfId="61" applyFont="1" applyFill="1" applyBorder="1" applyAlignment="1">
      <alignment horizontal="right" vertical="center" wrapText="1"/>
    </xf>
    <xf numFmtId="179" fontId="23" fillId="24" borderId="10" xfId="61" applyFont="1" applyFill="1" applyBorder="1" applyAlignment="1">
      <alignment horizontal="right" vertical="center" wrapText="1"/>
    </xf>
    <xf numFmtId="0" fontId="31" fillId="0" borderId="10" xfId="0" applyFont="1" applyBorder="1" applyAlignment="1">
      <alignment horizontal="left" wrapText="1"/>
    </xf>
    <xf numFmtId="179" fontId="24" fillId="0" borderId="10" xfId="61" applyFont="1" applyFill="1" applyBorder="1" applyAlignment="1">
      <alignment horizontal="right" vertical="center" wrapText="1"/>
    </xf>
    <xf numFmtId="179" fontId="24" fillId="24" borderId="10" xfId="61" applyFont="1" applyFill="1" applyBorder="1" applyAlignment="1">
      <alignment horizontal="right" vertical="center" wrapText="1"/>
    </xf>
    <xf numFmtId="179" fontId="24" fillId="25" borderId="10" xfId="61" applyFont="1" applyFill="1" applyBorder="1" applyAlignment="1">
      <alignment horizontal="right" vertical="center" wrapText="1"/>
    </xf>
    <xf numFmtId="179" fontId="24" fillId="26" borderId="10" xfId="61" applyFont="1" applyFill="1" applyBorder="1" applyAlignment="1">
      <alignment horizontal="right" vertical="center" wrapText="1"/>
    </xf>
    <xf numFmtId="179" fontId="24" fillId="0" borderId="10" xfId="61" applyFont="1" applyBorder="1" applyAlignment="1">
      <alignment horizontal="right"/>
    </xf>
    <xf numFmtId="0" fontId="24" fillId="25" borderId="10" xfId="53" applyFont="1" applyFill="1" applyBorder="1" applyAlignment="1">
      <alignment horizontal="left" vertical="top" wrapText="1"/>
      <protection/>
    </xf>
    <xf numFmtId="0" fontId="24" fillId="25" borderId="10" xfId="0" applyFont="1" applyFill="1" applyBorder="1" applyAlignment="1">
      <alignment horizontal="left" vertical="top" wrapText="1"/>
    </xf>
    <xf numFmtId="0" fontId="24" fillId="25" borderId="10" xfId="0" applyFont="1" applyFill="1" applyBorder="1" applyAlignment="1">
      <alignment horizontal="left" vertical="distributed" wrapText="1"/>
    </xf>
    <xf numFmtId="179" fontId="23" fillId="24" borderId="10" xfId="6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 wrapText="1"/>
    </xf>
    <xf numFmtId="201" fontId="2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201" fontId="29" fillId="0" borderId="11" xfId="0" applyNumberFormat="1" applyFont="1" applyFill="1" applyBorder="1" applyAlignment="1">
      <alignment horizontal="center" vertical="center" wrapText="1"/>
    </xf>
    <xf numFmtId="201" fontId="29" fillId="0" borderId="12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201" fontId="24" fillId="0" borderId="10" xfId="0" applyNumberFormat="1" applyFont="1" applyFill="1" applyBorder="1" applyAlignment="1">
      <alignment horizontal="center" vertical="center" wrapText="1"/>
    </xf>
    <xf numFmtId="201" fontId="27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4"/>
  <sheetViews>
    <sheetView tabSelected="1" view="pageBreakPreview" zoomScaleSheetLayoutView="100" workbookViewId="0" topLeftCell="A4">
      <selection activeCell="C12" sqref="C12"/>
    </sheetView>
  </sheetViews>
  <sheetFormatPr defaultColWidth="9.00390625" defaultRowHeight="12.75"/>
  <cols>
    <col min="1" max="1" width="5.375" style="3" customWidth="1"/>
    <col min="2" max="2" width="24.875" style="3" customWidth="1"/>
    <col min="3" max="3" width="65.625" style="3" customWidth="1"/>
    <col min="4" max="4" width="13.875" style="3" customWidth="1"/>
    <col min="5" max="16384" width="9.125" style="3" customWidth="1"/>
  </cols>
  <sheetData>
    <row r="1" spans="3:4" ht="12.75" customHeight="1">
      <c r="C1" s="15"/>
      <c r="D1" s="15" t="s">
        <v>37</v>
      </c>
    </row>
    <row r="2" spans="3:4" ht="15" customHeight="1">
      <c r="C2" s="15"/>
      <c r="D2" s="15" t="s">
        <v>38</v>
      </c>
    </row>
    <row r="3" spans="3:4" ht="12.75" customHeight="1">
      <c r="C3" s="15"/>
      <c r="D3" s="15" t="s">
        <v>267</v>
      </c>
    </row>
    <row r="4" spans="2:4" ht="15" customHeight="1">
      <c r="B4" s="4"/>
      <c r="C4" s="15"/>
      <c r="D4" s="15" t="s">
        <v>163</v>
      </c>
    </row>
    <row r="5" spans="2:4" ht="12.75" customHeight="1">
      <c r="B5" s="5"/>
      <c r="C5" s="15"/>
      <c r="D5" s="15" t="s">
        <v>303</v>
      </c>
    </row>
    <row r="6" spans="2:7" ht="15" customHeight="1">
      <c r="B6" s="6"/>
      <c r="C6" s="15"/>
      <c r="D6" s="15" t="s">
        <v>306</v>
      </c>
      <c r="G6" s="4"/>
    </row>
    <row r="7" spans="2:7" ht="15">
      <c r="B7" s="6"/>
      <c r="C7" s="134"/>
      <c r="D7" s="134"/>
      <c r="G7" s="4"/>
    </row>
    <row r="8" spans="1:7" ht="12.75" customHeight="1">
      <c r="A8" s="133" t="s">
        <v>268</v>
      </c>
      <c r="B8" s="133"/>
      <c r="C8" s="133"/>
      <c r="D8" s="133"/>
      <c r="G8" s="4"/>
    </row>
    <row r="9" spans="1:4" ht="29.25" customHeight="1">
      <c r="A9" s="133"/>
      <c r="B9" s="133"/>
      <c r="C9" s="133"/>
      <c r="D9" s="133"/>
    </row>
    <row r="10" spans="2:4" ht="12.75" customHeight="1">
      <c r="B10" s="7"/>
      <c r="C10" s="8"/>
      <c r="D10" s="15" t="s">
        <v>7</v>
      </c>
    </row>
    <row r="11" spans="1:4" ht="21" customHeight="1">
      <c r="A11" s="11" t="s">
        <v>58</v>
      </c>
      <c r="B11" s="11" t="s">
        <v>15</v>
      </c>
      <c r="C11" s="11" t="s">
        <v>0</v>
      </c>
      <c r="D11" s="11" t="s">
        <v>6</v>
      </c>
    </row>
    <row r="12" spans="1:4" ht="32.25" customHeight="1">
      <c r="A12" s="106" t="s">
        <v>255</v>
      </c>
      <c r="B12" s="16" t="s">
        <v>59</v>
      </c>
      <c r="C12" s="17" t="s">
        <v>8</v>
      </c>
      <c r="D12" s="60">
        <f>D13+D18+D21+D24+D27</f>
        <v>5739.6</v>
      </c>
    </row>
    <row r="13" spans="1:4" ht="30" customHeight="1">
      <c r="A13" s="106" t="s">
        <v>255</v>
      </c>
      <c r="B13" s="12" t="s">
        <v>60</v>
      </c>
      <c r="C13" s="2" t="s">
        <v>66</v>
      </c>
      <c r="D13" s="60">
        <f>D14</f>
        <v>1578.3</v>
      </c>
    </row>
    <row r="14" spans="1:4" ht="18.75" customHeight="1">
      <c r="A14" s="106" t="s">
        <v>255</v>
      </c>
      <c r="B14" s="12" t="s">
        <v>164</v>
      </c>
      <c r="C14" s="2" t="s">
        <v>3</v>
      </c>
      <c r="D14" s="61">
        <f>D15+D16+D17</f>
        <v>1578.3</v>
      </c>
    </row>
    <row r="15" spans="1:4" ht="71.25" customHeight="1">
      <c r="A15" s="106">
        <v>182</v>
      </c>
      <c r="B15" s="12" t="s">
        <v>269</v>
      </c>
      <c r="C15" s="2" t="s">
        <v>234</v>
      </c>
      <c r="D15" s="61">
        <v>1567.3</v>
      </c>
    </row>
    <row r="16" spans="1:4" ht="108" customHeight="1">
      <c r="A16" s="106">
        <v>182</v>
      </c>
      <c r="B16" s="12" t="s">
        <v>273</v>
      </c>
      <c r="C16" s="62" t="s">
        <v>165</v>
      </c>
      <c r="D16" s="61">
        <v>1</v>
      </c>
    </row>
    <row r="17" spans="1:4" ht="45.75" customHeight="1">
      <c r="A17" s="106">
        <v>182</v>
      </c>
      <c r="B17" s="12" t="s">
        <v>274</v>
      </c>
      <c r="C17" s="62" t="s">
        <v>166</v>
      </c>
      <c r="D17" s="61">
        <v>10</v>
      </c>
    </row>
    <row r="18" spans="1:4" ht="24.75" customHeight="1">
      <c r="A18" s="106" t="s">
        <v>255</v>
      </c>
      <c r="B18" s="12" t="s">
        <v>62</v>
      </c>
      <c r="C18" s="2" t="s">
        <v>9</v>
      </c>
      <c r="D18" s="60">
        <f>D19</f>
        <v>35.9</v>
      </c>
    </row>
    <row r="19" spans="1:4" ht="20.25" customHeight="1">
      <c r="A19" s="106" t="s">
        <v>255</v>
      </c>
      <c r="B19" s="12" t="s">
        <v>4</v>
      </c>
      <c r="C19" s="2" t="s">
        <v>5</v>
      </c>
      <c r="D19" s="61">
        <f>D20</f>
        <v>35.9</v>
      </c>
    </row>
    <row r="20" spans="1:4" ht="20.25" customHeight="1">
      <c r="A20" s="106">
        <v>182</v>
      </c>
      <c r="B20" s="12" t="s">
        <v>270</v>
      </c>
      <c r="C20" s="2" t="s">
        <v>5</v>
      </c>
      <c r="D20" s="61">
        <v>35.9</v>
      </c>
    </row>
    <row r="21" spans="1:4" ht="18" customHeight="1">
      <c r="A21" s="106" t="s">
        <v>255</v>
      </c>
      <c r="B21" s="12" t="s">
        <v>61</v>
      </c>
      <c r="C21" s="2" t="s">
        <v>11</v>
      </c>
      <c r="D21" s="60">
        <f>D22</f>
        <v>1139.9</v>
      </c>
    </row>
    <row r="22" spans="1:4" ht="18" customHeight="1">
      <c r="A22" s="106">
        <v>182</v>
      </c>
      <c r="B22" s="12" t="s">
        <v>230</v>
      </c>
      <c r="C22" s="2" t="s">
        <v>231</v>
      </c>
      <c r="D22" s="61">
        <f>D23</f>
        <v>1139.9</v>
      </c>
    </row>
    <row r="23" spans="1:4" ht="44.25" customHeight="1">
      <c r="A23" s="106">
        <v>182</v>
      </c>
      <c r="B23" s="12" t="s">
        <v>271</v>
      </c>
      <c r="C23" s="2" t="s">
        <v>182</v>
      </c>
      <c r="D23" s="61">
        <v>1139.9</v>
      </c>
    </row>
    <row r="24" spans="1:4" ht="21" customHeight="1">
      <c r="A24" s="106" t="s">
        <v>255</v>
      </c>
      <c r="B24" s="12" t="s">
        <v>232</v>
      </c>
      <c r="C24" s="2" t="s">
        <v>275</v>
      </c>
      <c r="D24" s="60">
        <f>D25+D26</f>
        <v>2797.9</v>
      </c>
    </row>
    <row r="25" spans="1:4" ht="35.25" customHeight="1">
      <c r="A25" s="106">
        <v>182</v>
      </c>
      <c r="B25" s="2" t="s">
        <v>276</v>
      </c>
      <c r="C25" s="13" t="s">
        <v>180</v>
      </c>
      <c r="D25" s="61">
        <v>612.4</v>
      </c>
    </row>
    <row r="26" spans="1:4" ht="36.75" customHeight="1">
      <c r="A26" s="106">
        <v>182</v>
      </c>
      <c r="B26" s="2" t="s">
        <v>272</v>
      </c>
      <c r="C26" s="13" t="s">
        <v>181</v>
      </c>
      <c r="D26" s="61">
        <v>2185.5</v>
      </c>
    </row>
    <row r="27" spans="1:4" ht="42" customHeight="1">
      <c r="A27" s="106" t="s">
        <v>255</v>
      </c>
      <c r="B27" s="12" t="s">
        <v>63</v>
      </c>
      <c r="C27" s="2" t="s">
        <v>10</v>
      </c>
      <c r="D27" s="60">
        <f>D29+D28</f>
        <v>187.6</v>
      </c>
    </row>
    <row r="28" spans="1:4" ht="75">
      <c r="A28" s="106">
        <v>884</v>
      </c>
      <c r="B28" s="12" t="s">
        <v>39</v>
      </c>
      <c r="C28" s="2" t="s">
        <v>176</v>
      </c>
      <c r="D28" s="73">
        <v>1</v>
      </c>
    </row>
    <row r="29" spans="1:4" ht="75">
      <c r="A29" s="106">
        <v>884</v>
      </c>
      <c r="B29" s="2" t="s">
        <v>40</v>
      </c>
      <c r="C29" s="14" t="s">
        <v>177</v>
      </c>
      <c r="D29" s="73">
        <v>186.6</v>
      </c>
    </row>
    <row r="31" ht="12.75">
      <c r="D31" s="67"/>
    </row>
    <row r="1494" ht="12.75">
      <c r="A1494" s="3" t="s">
        <v>244</v>
      </c>
    </row>
  </sheetData>
  <sheetProtection/>
  <mergeCells count="2">
    <mergeCell ref="A8:D9"/>
    <mergeCell ref="C7:D7"/>
  </mergeCells>
  <printOptions/>
  <pageMargins left="0.8267716535433072" right="0.2755905511811024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115" zoomScaleSheetLayoutView="115" workbookViewId="0" topLeftCell="A1">
      <selection activeCell="D18" sqref="D18"/>
    </sheetView>
  </sheetViews>
  <sheetFormatPr defaultColWidth="9.00390625" defaultRowHeight="12.75"/>
  <cols>
    <col min="1" max="1" width="32.75390625" style="3" customWidth="1"/>
    <col min="2" max="2" width="56.625" style="3" customWidth="1"/>
    <col min="3" max="3" width="12.875" style="3" customWidth="1"/>
    <col min="4" max="4" width="12.00390625" style="3" customWidth="1"/>
    <col min="5" max="16384" width="9.125" style="3" customWidth="1"/>
  </cols>
  <sheetData>
    <row r="1" ht="12.75" customHeight="1">
      <c r="D1" s="15" t="s">
        <v>237</v>
      </c>
    </row>
    <row r="2" ht="12.75">
      <c r="D2" s="15" t="str">
        <f>1!D2</f>
        <v>к Решению Совета депутатов</v>
      </c>
    </row>
    <row r="3" ht="12.75" customHeight="1">
      <c r="D3" s="15" t="str">
        <f>1!D3</f>
        <v> сельского поселения «Петропавловское»</v>
      </c>
    </row>
    <row r="4" spans="1:4" ht="12.75">
      <c r="A4" s="4"/>
      <c r="D4" s="15" t="str">
        <f>1!D4</f>
        <v>«О бюджете муниципального образования  сельское поселение</v>
      </c>
    </row>
    <row r="5" spans="1:4" ht="12.75" customHeight="1">
      <c r="A5" s="5"/>
      <c r="D5" s="15" t="str">
        <f>1!D5</f>
        <v>«Петропавловское»  на 2022 год и на плановый период 2023 и 2024 годов»</v>
      </c>
    </row>
    <row r="6" spans="1:4" ht="12.75">
      <c r="A6" s="6"/>
      <c r="D6" s="15" t="str">
        <f>1!D6</f>
        <v>от 20 декабря 2021 года № 14</v>
      </c>
    </row>
    <row r="7" ht="12.75">
      <c r="A7" s="6"/>
    </row>
    <row r="8" spans="1:4" ht="12.75" customHeight="1">
      <c r="A8" s="144" t="s">
        <v>302</v>
      </c>
      <c r="B8" s="144"/>
      <c r="C8" s="144"/>
      <c r="D8" s="144"/>
    </row>
    <row r="9" spans="1:4" ht="12.75">
      <c r="A9" s="144"/>
      <c r="B9" s="144"/>
      <c r="C9" s="144"/>
      <c r="D9" s="144"/>
    </row>
    <row r="10" spans="1:4" ht="12.75" customHeight="1">
      <c r="A10" s="7"/>
      <c r="D10" s="15" t="s">
        <v>7</v>
      </c>
    </row>
    <row r="11" spans="1:4" ht="21" customHeight="1">
      <c r="A11" s="165" t="s">
        <v>15</v>
      </c>
      <c r="B11" s="165" t="s">
        <v>0</v>
      </c>
      <c r="C11" s="167" t="s">
        <v>235</v>
      </c>
      <c r="D11" s="168"/>
    </row>
    <row r="12" spans="1:4" ht="21" customHeight="1">
      <c r="A12" s="166"/>
      <c r="B12" s="166"/>
      <c r="C12" s="9" t="s">
        <v>263</v>
      </c>
      <c r="D12" s="9" t="s">
        <v>278</v>
      </c>
    </row>
    <row r="13" spans="1:4" ht="15" customHeight="1">
      <c r="A13" s="59" t="s">
        <v>256</v>
      </c>
      <c r="B13" s="100" t="s">
        <v>159</v>
      </c>
      <c r="C13" s="101">
        <f>C14+C18</f>
        <v>0</v>
      </c>
      <c r="D13" s="101">
        <f>D14+D18</f>
        <v>0</v>
      </c>
    </row>
    <row r="14" spans="1:4" ht="14.25" customHeight="1">
      <c r="A14" s="102" t="s">
        <v>257</v>
      </c>
      <c r="B14" s="103" t="s">
        <v>160</v>
      </c>
      <c r="C14" s="101">
        <f>C17</f>
        <v>-6544.5</v>
      </c>
      <c r="D14" s="101">
        <f>D17</f>
        <v>-6574.2</v>
      </c>
    </row>
    <row r="15" spans="1:4" ht="14.25" customHeight="1">
      <c r="A15" s="102" t="s">
        <v>258</v>
      </c>
      <c r="B15" s="103" t="s">
        <v>250</v>
      </c>
      <c r="C15" s="101">
        <f>C16</f>
        <v>-6544.5</v>
      </c>
      <c r="D15" s="101">
        <f>D16</f>
        <v>-6574.2</v>
      </c>
    </row>
    <row r="16" spans="1:4" ht="14.25" customHeight="1">
      <c r="A16" s="102" t="s">
        <v>259</v>
      </c>
      <c r="B16" s="103" t="s">
        <v>252</v>
      </c>
      <c r="C16" s="101">
        <f>C17</f>
        <v>-6544.5</v>
      </c>
      <c r="D16" s="101">
        <f>D17</f>
        <v>-6574.2</v>
      </c>
    </row>
    <row r="17" spans="1:4" ht="12.75" customHeight="1">
      <c r="A17" s="102" t="s">
        <v>212</v>
      </c>
      <c r="B17" s="103" t="s">
        <v>247</v>
      </c>
      <c r="C17" s="101">
        <v>-6544.5</v>
      </c>
      <c r="D17" s="101">
        <v>-6574.2</v>
      </c>
    </row>
    <row r="18" spans="1:4" ht="14.25" customHeight="1">
      <c r="A18" s="102" t="s">
        <v>260</v>
      </c>
      <c r="B18" s="103" t="s">
        <v>161</v>
      </c>
      <c r="C18" s="101">
        <f>C21</f>
        <v>6544.5</v>
      </c>
      <c r="D18" s="101">
        <f>D21</f>
        <v>6574.2</v>
      </c>
    </row>
    <row r="19" spans="1:4" ht="14.25" customHeight="1">
      <c r="A19" s="102" t="s">
        <v>261</v>
      </c>
      <c r="B19" s="103" t="s">
        <v>253</v>
      </c>
      <c r="C19" s="101">
        <f>C20</f>
        <v>6544.5</v>
      </c>
      <c r="D19" s="101">
        <f>D20</f>
        <v>6574.2</v>
      </c>
    </row>
    <row r="20" spans="1:4" ht="14.25" customHeight="1">
      <c r="A20" s="102" t="s">
        <v>262</v>
      </c>
      <c r="B20" s="103" t="s">
        <v>254</v>
      </c>
      <c r="C20" s="101">
        <f>C21</f>
        <v>6544.5</v>
      </c>
      <c r="D20" s="101">
        <f>D21</f>
        <v>6574.2</v>
      </c>
    </row>
    <row r="21" spans="1:4" ht="12.75">
      <c r="A21" s="102" t="s">
        <v>213</v>
      </c>
      <c r="B21" s="103"/>
      <c r="C21" s="101">
        <v>6544.5</v>
      </c>
      <c r="D21" s="101">
        <v>6574.2</v>
      </c>
    </row>
    <row r="22" spans="1:4" ht="12.75">
      <c r="A22" s="10"/>
      <c r="B22" s="104" t="s">
        <v>36</v>
      </c>
      <c r="C22" s="105">
        <v>0</v>
      </c>
      <c r="D22" s="105">
        <v>0</v>
      </c>
    </row>
  </sheetData>
  <sheetProtection/>
  <mergeCells count="4">
    <mergeCell ref="A8:D9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1"/>
  <sheetViews>
    <sheetView zoomScalePageLayoutView="0" workbookViewId="0" topLeftCell="A28">
      <selection activeCell="A1" sqref="A1:B51"/>
    </sheetView>
  </sheetViews>
  <sheetFormatPr defaultColWidth="9.00390625" defaultRowHeight="12.75"/>
  <cols>
    <col min="1" max="1" width="100.75390625" style="40" customWidth="1"/>
    <col min="2" max="2" width="11.875" style="39" customWidth="1"/>
  </cols>
  <sheetData>
    <row r="2" spans="1:2" ht="15.75">
      <c r="A2" s="27" t="s">
        <v>0</v>
      </c>
      <c r="B2" s="28" t="s">
        <v>70</v>
      </c>
    </row>
    <row r="3" spans="1:2" ht="31.5">
      <c r="A3" s="29" t="s">
        <v>71</v>
      </c>
      <c r="B3" s="28" t="s">
        <v>72</v>
      </c>
    </row>
    <row r="4" spans="1:2" ht="31.5">
      <c r="A4" s="30" t="s">
        <v>73</v>
      </c>
      <c r="B4" s="31" t="s">
        <v>74</v>
      </c>
    </row>
    <row r="5" spans="1:2" ht="15.75">
      <c r="A5" s="32" t="s">
        <v>75</v>
      </c>
      <c r="B5" s="31" t="s">
        <v>76</v>
      </c>
    </row>
    <row r="6" spans="1:2" ht="31.5">
      <c r="A6" s="33" t="s">
        <v>77</v>
      </c>
      <c r="B6" s="31" t="s">
        <v>78</v>
      </c>
    </row>
    <row r="7" spans="1:2" ht="15.75">
      <c r="A7" s="33" t="s">
        <v>79</v>
      </c>
      <c r="B7" s="31" t="s">
        <v>80</v>
      </c>
    </row>
    <row r="8" spans="1:2" ht="31.5">
      <c r="A8" s="33" t="s">
        <v>81</v>
      </c>
      <c r="B8" s="31" t="s">
        <v>82</v>
      </c>
    </row>
    <row r="9" spans="1:2" ht="15.75">
      <c r="A9" s="33" t="s">
        <v>83</v>
      </c>
      <c r="B9" s="31" t="s">
        <v>84</v>
      </c>
    </row>
    <row r="10" spans="1:2" ht="15.75" hidden="1">
      <c r="A10" s="33"/>
      <c r="B10" s="31"/>
    </row>
    <row r="11" spans="1:2" ht="15.75">
      <c r="A11" s="29" t="s">
        <v>68</v>
      </c>
      <c r="B11" s="28" t="s">
        <v>85</v>
      </c>
    </row>
    <row r="12" spans="1:2" s="34" customFormat="1" ht="31.5">
      <c r="A12" s="33" t="s">
        <v>86</v>
      </c>
      <c r="B12" s="31" t="s">
        <v>87</v>
      </c>
    </row>
    <row r="13" spans="1:2" s="34" customFormat="1" ht="41.25" customHeight="1">
      <c r="A13" s="33" t="s">
        <v>88</v>
      </c>
      <c r="B13" s="31" t="s">
        <v>89</v>
      </c>
    </row>
    <row r="14" spans="1:2" ht="15.75">
      <c r="A14" s="33" t="s">
        <v>90</v>
      </c>
      <c r="B14" s="31" t="s">
        <v>91</v>
      </c>
    </row>
    <row r="15" spans="1:2" ht="31.5">
      <c r="A15" s="33" t="s">
        <v>92</v>
      </c>
      <c r="B15" s="31" t="s">
        <v>93</v>
      </c>
    </row>
    <row r="16" spans="1:2" ht="15.75">
      <c r="A16" s="33" t="s">
        <v>69</v>
      </c>
      <c r="B16" s="31" t="s">
        <v>157</v>
      </c>
    </row>
    <row r="17" spans="1:2" ht="31.5">
      <c r="A17" s="35" t="s">
        <v>94</v>
      </c>
      <c r="B17" s="31" t="s">
        <v>95</v>
      </c>
    </row>
    <row r="18" spans="1:2" s="34" customFormat="1" ht="31.5">
      <c r="A18" s="33" t="s">
        <v>96</v>
      </c>
      <c r="B18" s="31" t="s">
        <v>97</v>
      </c>
    </row>
    <row r="19" spans="1:2" ht="15.75">
      <c r="A19" s="33" t="s">
        <v>98</v>
      </c>
      <c r="B19" s="36" t="s">
        <v>99</v>
      </c>
    </row>
    <row r="20" spans="1:2" ht="15.75">
      <c r="A20" s="33" t="s">
        <v>100</v>
      </c>
      <c r="B20" s="36" t="s">
        <v>101</v>
      </c>
    </row>
    <row r="21" spans="1:2" ht="15.75">
      <c r="A21" s="33" t="s">
        <v>102</v>
      </c>
      <c r="B21" s="36" t="s">
        <v>103</v>
      </c>
    </row>
    <row r="22" spans="1:2" ht="15.75">
      <c r="A22" s="33" t="s">
        <v>104</v>
      </c>
      <c r="B22" s="36" t="s">
        <v>105</v>
      </c>
    </row>
    <row r="23" spans="1:2" ht="15.75">
      <c r="A23" s="33" t="s">
        <v>106</v>
      </c>
      <c r="B23" s="31" t="s">
        <v>107</v>
      </c>
    </row>
    <row r="24" spans="1:2" ht="15.75" hidden="1">
      <c r="A24" s="33"/>
      <c r="B24" s="31"/>
    </row>
    <row r="25" spans="1:2" ht="15.75">
      <c r="A25" s="33" t="s">
        <v>67</v>
      </c>
      <c r="B25" s="31" t="s">
        <v>158</v>
      </c>
    </row>
    <row r="26" spans="1:2" ht="15.75">
      <c r="A26" s="37" t="s">
        <v>108</v>
      </c>
      <c r="B26" s="38" t="s">
        <v>109</v>
      </c>
    </row>
    <row r="27" spans="1:2" ht="15.75">
      <c r="A27" s="33" t="s">
        <v>110</v>
      </c>
      <c r="B27" s="36" t="s">
        <v>111</v>
      </c>
    </row>
    <row r="28" spans="1:2" ht="15.75">
      <c r="A28" s="33" t="s">
        <v>112</v>
      </c>
      <c r="B28" s="36" t="s">
        <v>113</v>
      </c>
    </row>
    <row r="29" spans="1:2" ht="31.5">
      <c r="A29" s="33" t="s">
        <v>114</v>
      </c>
      <c r="B29" s="36" t="s">
        <v>115</v>
      </c>
    </row>
    <row r="30" spans="1:2" ht="34.5" customHeight="1">
      <c r="A30" s="33" t="s">
        <v>116</v>
      </c>
      <c r="B30" s="36" t="s">
        <v>117</v>
      </c>
    </row>
    <row r="31" spans="1:2" ht="31.5">
      <c r="A31" s="33" t="s">
        <v>118</v>
      </c>
      <c r="B31" s="36" t="s">
        <v>119</v>
      </c>
    </row>
    <row r="32" spans="1:2" ht="15.75">
      <c r="A32" s="33" t="s">
        <v>120</v>
      </c>
      <c r="B32" s="36" t="s">
        <v>121</v>
      </c>
    </row>
    <row r="33" spans="1:2" ht="15.75">
      <c r="A33" s="33" t="s">
        <v>122</v>
      </c>
      <c r="B33" s="36" t="s">
        <v>123</v>
      </c>
    </row>
    <row r="34" spans="1:2" ht="15.75" hidden="1">
      <c r="A34" s="33"/>
      <c r="B34" s="31"/>
    </row>
    <row r="35" spans="1:2" ht="15.75">
      <c r="A35" s="29" t="s">
        <v>51</v>
      </c>
      <c r="B35" s="38" t="s">
        <v>124</v>
      </c>
    </row>
    <row r="36" spans="1:2" ht="15.75">
      <c r="A36" s="33" t="s">
        <v>125</v>
      </c>
      <c r="B36" s="36" t="s">
        <v>126</v>
      </c>
    </row>
    <row r="37" spans="1:2" ht="10.5" customHeight="1" hidden="1">
      <c r="A37" s="33"/>
      <c r="B37" s="31"/>
    </row>
    <row r="38" spans="1:2" ht="15.75">
      <c r="A38" s="29" t="s">
        <v>127</v>
      </c>
      <c r="B38" s="28" t="s">
        <v>128</v>
      </c>
    </row>
    <row r="39" spans="1:2" ht="15.75">
      <c r="A39" s="33" t="s">
        <v>129</v>
      </c>
      <c r="B39" s="31" t="s">
        <v>130</v>
      </c>
    </row>
    <row r="40" spans="1:2" ht="15.75">
      <c r="A40" s="33" t="s">
        <v>131</v>
      </c>
      <c r="B40" s="31" t="s">
        <v>132</v>
      </c>
    </row>
    <row r="41" spans="1:2" ht="31.5">
      <c r="A41" s="33" t="s">
        <v>133</v>
      </c>
      <c r="B41" s="31" t="s">
        <v>134</v>
      </c>
    </row>
    <row r="42" spans="1:2" ht="11.25" customHeight="1" hidden="1">
      <c r="A42" s="33"/>
      <c r="B42" s="31"/>
    </row>
    <row r="43" spans="1:2" ht="15.75">
      <c r="A43" s="41" t="s">
        <v>52</v>
      </c>
      <c r="B43" s="54" t="s">
        <v>135</v>
      </c>
    </row>
    <row r="44" spans="1:2" ht="15.75">
      <c r="A44" s="43" t="s">
        <v>156</v>
      </c>
      <c r="B44" s="55" t="s">
        <v>136</v>
      </c>
    </row>
    <row r="45" spans="1:2" ht="10.5" customHeight="1" hidden="1">
      <c r="A45" s="43"/>
      <c r="B45" s="55"/>
    </row>
    <row r="46" spans="1:2" ht="15.75">
      <c r="A46" s="45" t="s">
        <v>48</v>
      </c>
      <c r="B46" s="54" t="s">
        <v>137</v>
      </c>
    </row>
    <row r="47" spans="1:2" ht="15.75">
      <c r="A47" s="42" t="s">
        <v>138</v>
      </c>
      <c r="B47" s="55" t="s">
        <v>139</v>
      </c>
    </row>
    <row r="48" spans="1:2" ht="15.75">
      <c r="A48" s="43" t="s">
        <v>140</v>
      </c>
      <c r="B48" s="55" t="s">
        <v>141</v>
      </c>
    </row>
    <row r="49" spans="1:2" ht="12" customHeight="1" hidden="1">
      <c r="A49" s="43"/>
      <c r="B49" s="55"/>
    </row>
    <row r="50" spans="1:2" ht="15.75">
      <c r="A50" s="44" t="s">
        <v>49</v>
      </c>
      <c r="B50" s="54" t="s">
        <v>142</v>
      </c>
    </row>
    <row r="51" spans="1:2" ht="15.75">
      <c r="A51" s="42" t="s">
        <v>143</v>
      </c>
      <c r="B51" s="55" t="s">
        <v>144</v>
      </c>
    </row>
  </sheetData>
  <sheetProtection/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cols>
    <col min="1" max="1" width="100.75390625" style="0" customWidth="1"/>
    <col min="2" max="2" width="10.75390625" style="0" bestFit="1" customWidth="1"/>
  </cols>
  <sheetData>
    <row r="1" spans="1:2" ht="15.75">
      <c r="A1" s="28" t="s">
        <v>0</v>
      </c>
      <c r="B1" s="28" t="s">
        <v>70</v>
      </c>
    </row>
    <row r="2" spans="1:2" ht="47.25">
      <c r="A2" s="45" t="s">
        <v>145</v>
      </c>
      <c r="B2" s="46" t="s">
        <v>147</v>
      </c>
    </row>
    <row r="3" spans="1:2" ht="31.5">
      <c r="A3" s="47" t="s">
        <v>57</v>
      </c>
      <c r="B3" s="48" t="s">
        <v>148</v>
      </c>
    </row>
    <row r="4" spans="1:2" ht="31.5">
      <c r="A4" s="47" t="s">
        <v>57</v>
      </c>
      <c r="B4" s="48" t="s">
        <v>149</v>
      </c>
    </row>
    <row r="5" spans="1:2" ht="31.5">
      <c r="A5" s="49" t="s">
        <v>146</v>
      </c>
      <c r="B5" s="48" t="s">
        <v>150</v>
      </c>
    </row>
    <row r="6" spans="1:2" ht="31.5">
      <c r="A6" s="47" t="s">
        <v>151</v>
      </c>
      <c r="B6" s="50" t="s">
        <v>152</v>
      </c>
    </row>
    <row r="7" spans="1:2" ht="47.25">
      <c r="A7" s="47" t="s">
        <v>153</v>
      </c>
      <c r="B7" s="48" t="s">
        <v>154</v>
      </c>
    </row>
    <row r="8" spans="1:2" ht="15.75">
      <c r="A8" s="51" t="s">
        <v>42</v>
      </c>
      <c r="B8" s="52" t="s">
        <v>155</v>
      </c>
    </row>
    <row r="9" spans="1:2" ht="15.75">
      <c r="A9" s="63"/>
      <c r="B9" s="52"/>
    </row>
    <row r="10" spans="1:2" ht="15.75">
      <c r="A10" s="53"/>
      <c r="B10" s="52"/>
    </row>
    <row r="11" spans="1:2" ht="15.75">
      <c r="A11" s="53"/>
      <c r="B11" s="5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.375" style="3" customWidth="1"/>
    <col min="2" max="2" width="24.875" style="3" customWidth="1"/>
    <col min="3" max="3" width="65.625" style="3" customWidth="1"/>
    <col min="4" max="4" width="15.25390625" style="3" customWidth="1"/>
    <col min="5" max="5" width="13.875" style="3" customWidth="1"/>
    <col min="6" max="16384" width="9.125" style="3" customWidth="1"/>
  </cols>
  <sheetData>
    <row r="1" ht="12.75" customHeight="1">
      <c r="E1" s="15" t="s">
        <v>53</v>
      </c>
    </row>
    <row r="2" ht="12.75">
      <c r="E2" s="15" t="str">
        <f>1!D2</f>
        <v>к Решению Совета депутатов</v>
      </c>
    </row>
    <row r="3" ht="12.75" customHeight="1">
      <c r="E3" s="15" t="str">
        <f>1!D3</f>
        <v> сельского поселения «Петропавловское»</v>
      </c>
    </row>
    <row r="4" spans="2:5" ht="12.75">
      <c r="B4" s="4"/>
      <c r="E4" s="15" t="str">
        <f>1!D4</f>
        <v>«О бюджете муниципального образования  сельское поселение</v>
      </c>
    </row>
    <row r="5" spans="2:5" ht="12.75" customHeight="1">
      <c r="B5" s="5"/>
      <c r="E5" s="15" t="str">
        <f>1!D5</f>
        <v>«Петропавловское»  на 2022 год и на плановый период 2023 и 2024 годов»</v>
      </c>
    </row>
    <row r="6" spans="2:8" ht="12.75">
      <c r="B6" s="6"/>
      <c r="E6" s="15" t="str">
        <f>1!D6</f>
        <v>от 20 декабря 2021 года № 14</v>
      </c>
      <c r="H6" s="4"/>
    </row>
    <row r="7" spans="2:8" ht="15">
      <c r="B7" s="6"/>
      <c r="C7" s="1"/>
      <c r="D7" s="1"/>
      <c r="H7" s="4"/>
    </row>
    <row r="8" spans="1:8" ht="12.75" customHeight="1">
      <c r="A8" s="133" t="s">
        <v>277</v>
      </c>
      <c r="B8" s="133"/>
      <c r="C8" s="133"/>
      <c r="D8" s="133"/>
      <c r="E8" s="133"/>
      <c r="H8" s="4"/>
    </row>
    <row r="9" spans="1:5" ht="20.25" customHeight="1">
      <c r="A9" s="133"/>
      <c r="B9" s="133"/>
      <c r="C9" s="133"/>
      <c r="D9" s="133"/>
      <c r="E9" s="133"/>
    </row>
    <row r="10" spans="2:5" ht="12.75" customHeight="1">
      <c r="B10" s="7"/>
      <c r="C10" s="8"/>
      <c r="D10" s="141" t="s">
        <v>7</v>
      </c>
      <c r="E10" s="141"/>
    </row>
    <row r="11" spans="1:5" ht="23.25" customHeight="1">
      <c r="A11" s="137" t="s">
        <v>58</v>
      </c>
      <c r="B11" s="139" t="s">
        <v>15</v>
      </c>
      <c r="C11" s="139" t="s">
        <v>0</v>
      </c>
      <c r="D11" s="135" t="s">
        <v>235</v>
      </c>
      <c r="E11" s="136"/>
    </row>
    <row r="12" spans="1:5" ht="17.25" customHeight="1">
      <c r="A12" s="138"/>
      <c r="B12" s="140"/>
      <c r="C12" s="140"/>
      <c r="D12" s="11" t="s">
        <v>263</v>
      </c>
      <c r="E12" s="11" t="s">
        <v>278</v>
      </c>
    </row>
    <row r="13" spans="1:5" ht="32.25" customHeight="1">
      <c r="A13" s="106" t="s">
        <v>255</v>
      </c>
      <c r="B13" s="16" t="s">
        <v>59</v>
      </c>
      <c r="C13" s="17" t="s">
        <v>8</v>
      </c>
      <c r="D13" s="119">
        <f>D14+D19+D22+D25+D28</f>
        <v>5816.4</v>
      </c>
      <c r="E13" s="119">
        <f>E14+E19+E22+E25+E28</f>
        <v>5845</v>
      </c>
    </row>
    <row r="14" spans="1:5" ht="30" customHeight="1">
      <c r="A14" s="106" t="s">
        <v>255</v>
      </c>
      <c r="B14" s="12" t="s">
        <v>60</v>
      </c>
      <c r="C14" s="2" t="s">
        <v>66</v>
      </c>
      <c r="D14" s="119">
        <f>D15</f>
        <v>1601.7</v>
      </c>
      <c r="E14" s="119">
        <f>E15</f>
        <v>1626</v>
      </c>
    </row>
    <row r="15" spans="1:5" ht="18.75" customHeight="1">
      <c r="A15" s="106" t="s">
        <v>255</v>
      </c>
      <c r="B15" s="12" t="s">
        <v>2</v>
      </c>
      <c r="C15" s="2" t="s">
        <v>3</v>
      </c>
      <c r="D15" s="114">
        <f>D16+D17+D18</f>
        <v>1601.7</v>
      </c>
      <c r="E15" s="115">
        <f>E16+E17+E18</f>
        <v>1626</v>
      </c>
    </row>
    <row r="16" spans="1:5" ht="71.25" customHeight="1">
      <c r="A16" s="106">
        <v>182</v>
      </c>
      <c r="B16" s="12" t="s">
        <v>269</v>
      </c>
      <c r="C16" s="2" t="s">
        <v>234</v>
      </c>
      <c r="D16" s="115">
        <v>1590.7</v>
      </c>
      <c r="E16" s="115">
        <v>1615</v>
      </c>
    </row>
    <row r="17" spans="1:5" ht="108" customHeight="1">
      <c r="A17" s="106">
        <v>182</v>
      </c>
      <c r="B17" s="12" t="s">
        <v>273</v>
      </c>
      <c r="C17" s="62" t="s">
        <v>165</v>
      </c>
      <c r="D17" s="116">
        <v>1</v>
      </c>
      <c r="E17" s="114">
        <v>1</v>
      </c>
    </row>
    <row r="18" spans="1:5" ht="45.75" customHeight="1">
      <c r="A18" s="106">
        <v>182</v>
      </c>
      <c r="B18" s="12" t="s">
        <v>274</v>
      </c>
      <c r="C18" s="62" t="s">
        <v>166</v>
      </c>
      <c r="D18" s="115">
        <v>10</v>
      </c>
      <c r="E18" s="115">
        <v>10</v>
      </c>
    </row>
    <row r="19" spans="1:5" ht="24.75" customHeight="1">
      <c r="A19" s="106" t="s">
        <v>255</v>
      </c>
      <c r="B19" s="12" t="s">
        <v>62</v>
      </c>
      <c r="C19" s="2" t="s">
        <v>9</v>
      </c>
      <c r="D19" s="119">
        <f>D20</f>
        <v>36.4</v>
      </c>
      <c r="E19" s="119">
        <f>E20</f>
        <v>37</v>
      </c>
    </row>
    <row r="20" spans="1:5" ht="20.25" customHeight="1">
      <c r="A20" s="106" t="s">
        <v>255</v>
      </c>
      <c r="B20" s="12" t="s">
        <v>4</v>
      </c>
      <c r="C20" s="2" t="s">
        <v>5</v>
      </c>
      <c r="D20" s="115">
        <f>D21</f>
        <v>36.4</v>
      </c>
      <c r="E20" s="115">
        <f>E21</f>
        <v>37</v>
      </c>
    </row>
    <row r="21" spans="1:5" ht="20.25" customHeight="1">
      <c r="A21" s="106">
        <v>182</v>
      </c>
      <c r="B21" s="12" t="s">
        <v>270</v>
      </c>
      <c r="C21" s="2" t="s">
        <v>5</v>
      </c>
      <c r="D21" s="115">
        <v>36.4</v>
      </c>
      <c r="E21" s="115">
        <v>37</v>
      </c>
    </row>
    <row r="22" spans="1:5" ht="18" customHeight="1">
      <c r="A22" s="106" t="s">
        <v>255</v>
      </c>
      <c r="B22" s="12" t="s">
        <v>61</v>
      </c>
      <c r="C22" s="2" t="s">
        <v>11</v>
      </c>
      <c r="D22" s="119">
        <f>D23</f>
        <v>1173.4</v>
      </c>
      <c r="E22" s="113">
        <f>E23</f>
        <v>1206.9</v>
      </c>
    </row>
    <row r="23" spans="1:5" ht="18" customHeight="1">
      <c r="A23" s="106" t="s">
        <v>255</v>
      </c>
      <c r="B23" s="12" t="s">
        <v>230</v>
      </c>
      <c r="C23" s="2" t="s">
        <v>231</v>
      </c>
      <c r="D23" s="115">
        <f>D24</f>
        <v>1173.4</v>
      </c>
      <c r="E23" s="114">
        <f>E24</f>
        <v>1206.9</v>
      </c>
    </row>
    <row r="24" spans="1:5" ht="44.25" customHeight="1">
      <c r="A24" s="106">
        <v>182</v>
      </c>
      <c r="B24" s="12" t="s">
        <v>271</v>
      </c>
      <c r="C24" s="2" t="s">
        <v>182</v>
      </c>
      <c r="D24" s="115">
        <v>1173.4</v>
      </c>
      <c r="E24" s="114">
        <v>1206.9</v>
      </c>
    </row>
    <row r="25" spans="1:5" ht="21" customHeight="1">
      <c r="A25" s="106" t="s">
        <v>255</v>
      </c>
      <c r="B25" s="12" t="s">
        <v>232</v>
      </c>
      <c r="C25" s="2" t="s">
        <v>275</v>
      </c>
      <c r="D25" s="119">
        <f>D26+D27</f>
        <v>2814.4</v>
      </c>
      <c r="E25" s="113">
        <f>E26+E27</f>
        <v>2828.7000000000003</v>
      </c>
    </row>
    <row r="26" spans="1:5" ht="35.25" customHeight="1">
      <c r="A26" s="106">
        <v>182</v>
      </c>
      <c r="B26" s="2" t="s">
        <v>276</v>
      </c>
      <c r="C26" s="13" t="s">
        <v>180</v>
      </c>
      <c r="D26" s="115">
        <v>621.6</v>
      </c>
      <c r="E26" s="115">
        <v>630.9</v>
      </c>
    </row>
    <row r="27" spans="1:5" ht="36.75" customHeight="1">
      <c r="A27" s="106">
        <v>182</v>
      </c>
      <c r="B27" s="2" t="s">
        <v>272</v>
      </c>
      <c r="C27" s="13" t="s">
        <v>181</v>
      </c>
      <c r="D27" s="115">
        <v>2192.8</v>
      </c>
      <c r="E27" s="115">
        <v>2197.8</v>
      </c>
    </row>
    <row r="28" spans="1:5" ht="44.25" customHeight="1">
      <c r="A28" s="106" t="s">
        <v>255</v>
      </c>
      <c r="B28" s="12" t="s">
        <v>63</v>
      </c>
      <c r="C28" s="2" t="s">
        <v>10</v>
      </c>
      <c r="D28" s="119">
        <f>D30+D29</f>
        <v>190.5</v>
      </c>
      <c r="E28" s="119">
        <f>E30+E29</f>
        <v>146.4</v>
      </c>
    </row>
    <row r="29" spans="1:5" ht="75">
      <c r="A29" s="106">
        <v>884</v>
      </c>
      <c r="B29" s="12" t="s">
        <v>39</v>
      </c>
      <c r="C29" s="2" t="s">
        <v>176</v>
      </c>
      <c r="D29" s="117">
        <v>1</v>
      </c>
      <c r="E29" s="115">
        <v>1</v>
      </c>
    </row>
    <row r="30" spans="1:5" ht="75">
      <c r="A30" s="106">
        <v>884</v>
      </c>
      <c r="B30" s="2" t="s">
        <v>40</v>
      </c>
      <c r="C30" s="14" t="s">
        <v>177</v>
      </c>
      <c r="D30" s="120">
        <v>189.5</v>
      </c>
      <c r="E30" s="120">
        <v>145.4</v>
      </c>
    </row>
    <row r="32" ht="12.75">
      <c r="E32" s="67"/>
    </row>
  </sheetData>
  <sheetProtection/>
  <mergeCells count="6">
    <mergeCell ref="A8:E9"/>
    <mergeCell ref="D11:E11"/>
    <mergeCell ref="A11:A12"/>
    <mergeCell ref="B11:B12"/>
    <mergeCell ref="C11:C12"/>
    <mergeCell ref="D10:E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SheetLayoutView="100" workbookViewId="0" topLeftCell="A4">
      <selection activeCell="D16" sqref="D16"/>
    </sheetView>
  </sheetViews>
  <sheetFormatPr defaultColWidth="9.00390625" defaultRowHeight="12.75"/>
  <cols>
    <col min="1" max="1" width="6.875" style="3" customWidth="1"/>
    <col min="2" max="2" width="24.125" style="3" customWidth="1"/>
    <col min="3" max="3" width="64.125" style="3" customWidth="1"/>
    <col min="4" max="4" width="12.75390625" style="3" customWidth="1"/>
    <col min="5" max="16384" width="9.125" style="3" customWidth="1"/>
  </cols>
  <sheetData>
    <row r="1" ht="12.75" customHeight="1">
      <c r="D1" s="15" t="s">
        <v>54</v>
      </c>
    </row>
    <row r="2" ht="12.75">
      <c r="D2" s="15" t="str">
        <f>1!D2:D6</f>
        <v>к Решению Совета депутатов</v>
      </c>
    </row>
    <row r="3" ht="12.75" customHeight="1">
      <c r="D3" s="15" t="str">
        <f>1!D3</f>
        <v> сельского поселения «Петропавловское»</v>
      </c>
    </row>
    <row r="4" spans="2:4" ht="12.75">
      <c r="B4" s="4"/>
      <c r="D4" s="15" t="str">
        <f>1!D4</f>
        <v>«О бюджете муниципального образования  сельское поселение</v>
      </c>
    </row>
    <row r="5" spans="2:4" ht="12.75" customHeight="1">
      <c r="B5" s="5"/>
      <c r="D5" s="15" t="str">
        <f>1!D5</f>
        <v>«Петропавловское»  на 2022 год и на плановый период 2023 и 2024 годов»</v>
      </c>
    </row>
    <row r="6" spans="2:7" ht="12.75">
      <c r="B6" s="6"/>
      <c r="D6" s="15" t="str">
        <f>1!D6</f>
        <v>от 20 декабря 2021 года № 14</v>
      </c>
      <c r="G6" s="4"/>
    </row>
    <row r="7" spans="2:7" ht="15">
      <c r="B7" s="6"/>
      <c r="C7" s="1"/>
      <c r="G7" s="4"/>
    </row>
    <row r="8" spans="1:7" ht="12.75" customHeight="1">
      <c r="A8" s="133" t="s">
        <v>283</v>
      </c>
      <c r="B8" s="133"/>
      <c r="C8" s="133"/>
      <c r="D8" s="133"/>
      <c r="G8" s="4"/>
    </row>
    <row r="9" spans="1:4" ht="29.25" customHeight="1">
      <c r="A9" s="133"/>
      <c r="B9" s="133"/>
      <c r="C9" s="133"/>
      <c r="D9" s="133"/>
    </row>
    <row r="10" spans="2:4" ht="12.75" customHeight="1">
      <c r="B10" s="7"/>
      <c r="C10" s="8"/>
      <c r="D10" s="15" t="s">
        <v>7</v>
      </c>
    </row>
    <row r="11" spans="1:4" ht="21" customHeight="1">
      <c r="A11" s="11" t="s">
        <v>21</v>
      </c>
      <c r="B11" s="11" t="s">
        <v>15</v>
      </c>
      <c r="C11" s="11" t="s">
        <v>0</v>
      </c>
      <c r="D11" s="11" t="s">
        <v>6</v>
      </c>
    </row>
    <row r="12" spans="1:4" ht="24" customHeight="1">
      <c r="A12" s="107" t="s">
        <v>255</v>
      </c>
      <c r="B12" s="18" t="s">
        <v>64</v>
      </c>
      <c r="C12" s="17" t="s">
        <v>12</v>
      </c>
      <c r="D12" s="56">
        <f>D13</f>
        <v>1189.6000000000001</v>
      </c>
    </row>
    <row r="13" spans="1:4" ht="30" customHeight="1">
      <c r="A13" s="107" t="s">
        <v>255</v>
      </c>
      <c r="B13" s="25" t="s">
        <v>65</v>
      </c>
      <c r="C13" s="2" t="s">
        <v>13</v>
      </c>
      <c r="D13" s="56">
        <f>D14+D16</f>
        <v>1189.6000000000001</v>
      </c>
    </row>
    <row r="14" spans="1:4" ht="18.75" customHeight="1">
      <c r="A14" s="107" t="s">
        <v>255</v>
      </c>
      <c r="B14" s="2" t="s">
        <v>282</v>
      </c>
      <c r="C14" s="2" t="s">
        <v>233</v>
      </c>
      <c r="D14" s="56">
        <f>D15</f>
        <v>19.7</v>
      </c>
    </row>
    <row r="15" spans="1:4" ht="31.5" customHeight="1">
      <c r="A15" s="107">
        <v>884</v>
      </c>
      <c r="B15" s="2" t="s">
        <v>279</v>
      </c>
      <c r="C15" s="2" t="s">
        <v>178</v>
      </c>
      <c r="D15" s="56">
        <v>19.7</v>
      </c>
    </row>
    <row r="16" spans="1:4" ht="30">
      <c r="A16" s="107" t="s">
        <v>255</v>
      </c>
      <c r="B16" s="2" t="s">
        <v>280</v>
      </c>
      <c r="C16" s="2" t="s">
        <v>245</v>
      </c>
      <c r="D16" s="56">
        <f>D17</f>
        <v>1169.9</v>
      </c>
    </row>
    <row r="17" spans="1:4" ht="30">
      <c r="A17" s="107">
        <v>884</v>
      </c>
      <c r="B17" s="2" t="s">
        <v>281</v>
      </c>
      <c r="C17" s="2" t="s">
        <v>179</v>
      </c>
      <c r="D17" s="56">
        <v>1169.9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6.875" style="3" customWidth="1"/>
    <col min="2" max="2" width="24.25390625" style="3" customWidth="1"/>
    <col min="3" max="3" width="64.125" style="3" customWidth="1"/>
    <col min="4" max="4" width="11.25390625" style="3" customWidth="1"/>
    <col min="5" max="5" width="10.375" style="3" customWidth="1"/>
    <col min="6" max="16384" width="9.125" style="3" customWidth="1"/>
  </cols>
  <sheetData>
    <row r="1" ht="12.75" customHeight="1">
      <c r="E1" s="15" t="s">
        <v>55</v>
      </c>
    </row>
    <row r="2" ht="12.75">
      <c r="E2" s="15" t="str">
        <f>1!D2</f>
        <v>к Решению Совета депутатов</v>
      </c>
    </row>
    <row r="3" ht="12.75" customHeight="1">
      <c r="E3" s="15" t="str">
        <f>1!D3</f>
        <v> сельского поселения «Петропавловское»</v>
      </c>
    </row>
    <row r="4" spans="2:5" ht="12.75">
      <c r="B4" s="4"/>
      <c r="E4" s="15" t="str">
        <f>1!D4</f>
        <v>«О бюджете муниципального образования  сельское поселение</v>
      </c>
    </row>
    <row r="5" spans="2:5" ht="12.75" customHeight="1">
      <c r="B5" s="5"/>
      <c r="E5" s="15" t="str">
        <f>1!D5</f>
        <v>«Петропавловское»  на 2022 год и на плановый период 2023 и 2024 годов»</v>
      </c>
    </row>
    <row r="6" spans="2:8" ht="12.75">
      <c r="B6" s="6"/>
      <c r="E6" s="15" t="str">
        <f>1!D6</f>
        <v>от 20 декабря 2021 года № 14</v>
      </c>
      <c r="H6" s="4"/>
    </row>
    <row r="7" spans="2:8" ht="15">
      <c r="B7" s="6"/>
      <c r="C7" s="1"/>
      <c r="D7" s="1"/>
      <c r="H7" s="4"/>
    </row>
    <row r="8" spans="1:8" ht="12.75" customHeight="1">
      <c r="A8" s="133" t="s">
        <v>284</v>
      </c>
      <c r="B8" s="133"/>
      <c r="C8" s="133"/>
      <c r="D8" s="133"/>
      <c r="E8" s="133"/>
      <c r="H8" s="4"/>
    </row>
    <row r="9" spans="1:5" ht="6.75" customHeight="1">
      <c r="A9" s="133"/>
      <c r="B9" s="133"/>
      <c r="C9" s="133"/>
      <c r="D9" s="133"/>
      <c r="E9" s="133"/>
    </row>
    <row r="10" spans="2:5" ht="12.75" customHeight="1">
      <c r="B10" s="7"/>
      <c r="C10" s="8"/>
      <c r="D10" s="141" t="s">
        <v>7</v>
      </c>
      <c r="E10" s="141"/>
    </row>
    <row r="11" spans="1:5" ht="21" customHeight="1">
      <c r="A11" s="139" t="s">
        <v>21</v>
      </c>
      <c r="B11" s="139" t="s">
        <v>15</v>
      </c>
      <c r="C11" s="139" t="s">
        <v>0</v>
      </c>
      <c r="D11" s="135" t="s">
        <v>6</v>
      </c>
      <c r="E11" s="136"/>
    </row>
    <row r="12" spans="1:5" ht="21" customHeight="1">
      <c r="A12" s="140"/>
      <c r="B12" s="140"/>
      <c r="C12" s="140"/>
      <c r="D12" s="11" t="s">
        <v>263</v>
      </c>
      <c r="E12" s="11" t="s">
        <v>278</v>
      </c>
    </row>
    <row r="13" spans="1:5" ht="24" customHeight="1">
      <c r="A13" s="107" t="s">
        <v>255</v>
      </c>
      <c r="B13" s="18" t="s">
        <v>64</v>
      </c>
      <c r="C13" s="17" t="s">
        <v>12</v>
      </c>
      <c r="D13" s="56">
        <f>D14</f>
        <v>728.1</v>
      </c>
      <c r="E13" s="56">
        <f>E14</f>
        <v>729.2</v>
      </c>
    </row>
    <row r="14" spans="1:5" ht="30" customHeight="1">
      <c r="A14" s="107" t="s">
        <v>255</v>
      </c>
      <c r="B14" s="25" t="s">
        <v>65</v>
      </c>
      <c r="C14" s="2" t="s">
        <v>13</v>
      </c>
      <c r="D14" s="56">
        <f>D16+D18</f>
        <v>728.1</v>
      </c>
      <c r="E14" s="56">
        <f>E16+E18</f>
        <v>729.2</v>
      </c>
    </row>
    <row r="15" spans="1:5" ht="18.75" customHeight="1">
      <c r="A15" s="107" t="s">
        <v>255</v>
      </c>
      <c r="B15" s="2" t="s">
        <v>282</v>
      </c>
      <c r="C15" s="2" t="s">
        <v>233</v>
      </c>
      <c r="D15" s="56">
        <f>D16</f>
        <v>20.1</v>
      </c>
      <c r="E15" s="56">
        <f>E16</f>
        <v>21.2</v>
      </c>
    </row>
    <row r="16" spans="1:5" ht="31.5" customHeight="1">
      <c r="A16" s="107">
        <v>884</v>
      </c>
      <c r="B16" s="2" t="s">
        <v>279</v>
      </c>
      <c r="C16" s="2" t="s">
        <v>178</v>
      </c>
      <c r="D16" s="56">
        <v>20.1</v>
      </c>
      <c r="E16" s="56">
        <v>21.2</v>
      </c>
    </row>
    <row r="17" spans="1:5" ht="30">
      <c r="A17" s="107" t="s">
        <v>255</v>
      </c>
      <c r="B17" s="2" t="s">
        <v>280</v>
      </c>
      <c r="C17" s="2" t="s">
        <v>245</v>
      </c>
      <c r="D17" s="56">
        <f>D18</f>
        <v>708</v>
      </c>
      <c r="E17" s="110">
        <f>E18</f>
        <v>708</v>
      </c>
    </row>
    <row r="18" spans="1:5" ht="30">
      <c r="A18" s="107">
        <v>884</v>
      </c>
      <c r="B18" s="2" t="s">
        <v>281</v>
      </c>
      <c r="C18" s="2" t="s">
        <v>179</v>
      </c>
      <c r="D18" s="56">
        <v>708</v>
      </c>
      <c r="E18" s="110">
        <v>708</v>
      </c>
    </row>
  </sheetData>
  <sheetProtection/>
  <mergeCells count="6">
    <mergeCell ref="A8:E9"/>
    <mergeCell ref="A11:A12"/>
    <mergeCell ref="B11:B12"/>
    <mergeCell ref="C11:C12"/>
    <mergeCell ref="D11:E11"/>
    <mergeCell ref="D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view="pageBreakPreview" zoomScaleSheetLayoutView="100" workbookViewId="0" topLeftCell="A69">
      <selection activeCell="G46" sqref="G46"/>
    </sheetView>
  </sheetViews>
  <sheetFormatPr defaultColWidth="9.00390625" defaultRowHeight="12.75"/>
  <cols>
    <col min="1" max="1" width="44.625" style="3" customWidth="1"/>
    <col min="2" max="2" width="15.25390625" style="3" customWidth="1"/>
    <col min="3" max="3" width="7.375" style="3" customWidth="1"/>
    <col min="4" max="4" width="7.875" style="3" customWidth="1"/>
    <col min="5" max="5" width="6.625" style="3" customWidth="1"/>
    <col min="6" max="6" width="9.125" style="3" customWidth="1"/>
    <col min="7" max="7" width="13.875" style="3" customWidth="1"/>
    <col min="8" max="16384" width="9.125" style="3" customWidth="1"/>
  </cols>
  <sheetData>
    <row r="1" ht="12.75" customHeight="1">
      <c r="G1" s="15" t="s">
        <v>210</v>
      </c>
    </row>
    <row r="2" ht="12.75">
      <c r="G2" s="15" t="str">
        <f>1!D2</f>
        <v>к Решению Совета депутатов</v>
      </c>
    </row>
    <row r="3" ht="12.75" customHeight="1">
      <c r="G3" s="15" t="str">
        <f>1!D3</f>
        <v> сельского поселения «Петропавловское»</v>
      </c>
    </row>
    <row r="4" spans="1:7" ht="12.75">
      <c r="A4" s="4"/>
      <c r="B4" s="4"/>
      <c r="C4" s="4"/>
      <c r="G4" s="15" t="str">
        <f>1!D4</f>
        <v>«О бюджете муниципального образования  сельское поселение</v>
      </c>
    </row>
    <row r="5" spans="1:7" ht="12.75" customHeight="1">
      <c r="A5" s="5"/>
      <c r="B5" s="5"/>
      <c r="C5" s="5"/>
      <c r="G5" s="15" t="str">
        <f>1!D5</f>
        <v>«Петропавловское»  на 2022 год и на плановый период 2023 и 2024 годов»</v>
      </c>
    </row>
    <row r="6" spans="1:7" ht="12.75">
      <c r="A6" s="6"/>
      <c r="B6" s="6"/>
      <c r="C6" s="6"/>
      <c r="G6" s="15" t="str">
        <f>1!D6</f>
        <v>от 20 декабря 2021 года № 14</v>
      </c>
    </row>
    <row r="7" spans="1:4" ht="15">
      <c r="A7" s="6"/>
      <c r="B7" s="6"/>
      <c r="C7" s="6"/>
      <c r="D7" s="1"/>
    </row>
    <row r="8" spans="1:7" ht="12.75" customHeight="1">
      <c r="A8" s="144" t="s">
        <v>285</v>
      </c>
      <c r="B8" s="144"/>
      <c r="C8" s="144"/>
      <c r="D8" s="144"/>
      <c r="E8" s="144"/>
      <c r="F8" s="144"/>
      <c r="G8" s="144"/>
    </row>
    <row r="9" spans="1:7" ht="27" customHeight="1">
      <c r="A9" s="144"/>
      <c r="B9" s="144"/>
      <c r="C9" s="144"/>
      <c r="D9" s="144"/>
      <c r="E9" s="144"/>
      <c r="F9" s="144"/>
      <c r="G9" s="144"/>
    </row>
    <row r="10" spans="1:7" ht="12.75" customHeight="1">
      <c r="A10" s="7"/>
      <c r="B10" s="7"/>
      <c r="C10" s="7"/>
      <c r="D10" s="8"/>
      <c r="G10" s="4" t="s">
        <v>7</v>
      </c>
    </row>
    <row r="11" spans="1:7" ht="12.75" customHeight="1">
      <c r="A11" s="145" t="s">
        <v>20</v>
      </c>
      <c r="B11" s="142" t="s">
        <v>24</v>
      </c>
      <c r="C11" s="142" t="s">
        <v>25</v>
      </c>
      <c r="D11" s="142" t="s">
        <v>21</v>
      </c>
      <c r="E11" s="142" t="s">
        <v>22</v>
      </c>
      <c r="F11" s="142" t="s">
        <v>23</v>
      </c>
      <c r="G11" s="143" t="s">
        <v>6</v>
      </c>
    </row>
    <row r="12" spans="1:7" ht="12.75">
      <c r="A12" s="145"/>
      <c r="B12" s="142"/>
      <c r="C12" s="142"/>
      <c r="D12" s="142"/>
      <c r="E12" s="142"/>
      <c r="F12" s="142"/>
      <c r="G12" s="143"/>
    </row>
    <row r="13" spans="1:7" ht="25.5">
      <c r="A13" s="111" t="s">
        <v>71</v>
      </c>
      <c r="B13" s="94" t="s">
        <v>183</v>
      </c>
      <c r="C13" s="94"/>
      <c r="D13" s="94"/>
      <c r="E13" s="94"/>
      <c r="F13" s="94"/>
      <c r="G13" s="96">
        <f>G17+G20+G22+G25</f>
        <v>1055.01</v>
      </c>
    </row>
    <row r="14" spans="1:7" ht="27" customHeight="1">
      <c r="A14" s="77" t="s">
        <v>73</v>
      </c>
      <c r="B14" s="26" t="s">
        <v>184</v>
      </c>
      <c r="C14" s="26"/>
      <c r="D14" s="26"/>
      <c r="E14" s="26"/>
      <c r="F14" s="26"/>
      <c r="G14" s="121">
        <f>G15+G18+G21+G23</f>
        <v>1055.01</v>
      </c>
    </row>
    <row r="15" spans="1:7" ht="39.75" customHeight="1">
      <c r="A15" s="77" t="s">
        <v>162</v>
      </c>
      <c r="B15" s="26" t="s">
        <v>184</v>
      </c>
      <c r="C15" s="26" t="s">
        <v>43</v>
      </c>
      <c r="D15" s="26"/>
      <c r="E15" s="26"/>
      <c r="F15" s="26"/>
      <c r="G15" s="121">
        <f>G16</f>
        <v>633.3</v>
      </c>
    </row>
    <row r="16" spans="1:7" ht="12.75">
      <c r="A16" s="77" t="s">
        <v>215</v>
      </c>
      <c r="B16" s="26" t="s">
        <v>184</v>
      </c>
      <c r="C16" s="26" t="s">
        <v>43</v>
      </c>
      <c r="D16" s="26" t="s">
        <v>167</v>
      </c>
      <c r="E16" s="26" t="s">
        <v>26</v>
      </c>
      <c r="F16" s="26"/>
      <c r="G16" s="121">
        <f>G17</f>
        <v>633.3</v>
      </c>
    </row>
    <row r="17" spans="1:7" ht="38.25" customHeight="1">
      <c r="A17" s="77" t="s">
        <v>216</v>
      </c>
      <c r="B17" s="26" t="s">
        <v>184</v>
      </c>
      <c r="C17" s="26" t="s">
        <v>43</v>
      </c>
      <c r="D17" s="26" t="s">
        <v>167</v>
      </c>
      <c r="E17" s="26" t="s">
        <v>26</v>
      </c>
      <c r="F17" s="26" t="s">
        <v>27</v>
      </c>
      <c r="G17" s="121">
        <v>633.3</v>
      </c>
    </row>
    <row r="18" spans="1:7" ht="39.75" customHeight="1">
      <c r="A18" s="108" t="s">
        <v>229</v>
      </c>
      <c r="B18" s="26" t="s">
        <v>184</v>
      </c>
      <c r="C18" s="26" t="s">
        <v>228</v>
      </c>
      <c r="D18" s="26"/>
      <c r="E18" s="26"/>
      <c r="F18" s="26"/>
      <c r="G18" s="121">
        <f>G19</f>
        <v>191.26</v>
      </c>
    </row>
    <row r="19" spans="1:7" ht="16.5" customHeight="1">
      <c r="A19" s="77" t="s">
        <v>215</v>
      </c>
      <c r="B19" s="26" t="s">
        <v>184</v>
      </c>
      <c r="C19" s="26" t="s">
        <v>228</v>
      </c>
      <c r="D19" s="26" t="s">
        <v>167</v>
      </c>
      <c r="E19" s="26" t="s">
        <v>26</v>
      </c>
      <c r="F19" s="26"/>
      <c r="G19" s="121">
        <f>G20</f>
        <v>191.26</v>
      </c>
    </row>
    <row r="20" spans="1:7" ht="39.75" customHeight="1">
      <c r="A20" s="77" t="s">
        <v>216</v>
      </c>
      <c r="B20" s="26" t="s">
        <v>184</v>
      </c>
      <c r="C20" s="26" t="s">
        <v>228</v>
      </c>
      <c r="D20" s="26" t="s">
        <v>167</v>
      </c>
      <c r="E20" s="26" t="s">
        <v>26</v>
      </c>
      <c r="F20" s="26" t="s">
        <v>27</v>
      </c>
      <c r="G20" s="121">
        <v>191.26</v>
      </c>
    </row>
    <row r="21" spans="1:7" ht="39.75" customHeight="1">
      <c r="A21" s="77" t="s">
        <v>215</v>
      </c>
      <c r="B21" s="26" t="s">
        <v>304</v>
      </c>
      <c r="C21" s="26" t="s">
        <v>43</v>
      </c>
      <c r="D21" s="26" t="s">
        <v>167</v>
      </c>
      <c r="E21" s="26" t="s">
        <v>26</v>
      </c>
      <c r="F21" s="26"/>
      <c r="G21" s="121">
        <f>G22</f>
        <v>177</v>
      </c>
    </row>
    <row r="22" spans="1:7" ht="39.75" customHeight="1">
      <c r="A22" s="77" t="s">
        <v>216</v>
      </c>
      <c r="B22" s="26" t="s">
        <v>304</v>
      </c>
      <c r="C22" s="26" t="s">
        <v>43</v>
      </c>
      <c r="D22" s="26" t="s">
        <v>167</v>
      </c>
      <c r="E22" s="26" t="s">
        <v>26</v>
      </c>
      <c r="F22" s="26" t="s">
        <v>27</v>
      </c>
      <c r="G22" s="121">
        <v>177</v>
      </c>
    </row>
    <row r="23" spans="1:7" ht="39.75" customHeight="1">
      <c r="A23" s="108" t="s">
        <v>229</v>
      </c>
      <c r="B23" s="26" t="s">
        <v>304</v>
      </c>
      <c r="C23" s="26" t="s">
        <v>228</v>
      </c>
      <c r="D23" s="26"/>
      <c r="E23" s="26"/>
      <c r="F23" s="26"/>
      <c r="G23" s="121">
        <f>G24</f>
        <v>53.45</v>
      </c>
    </row>
    <row r="24" spans="1:7" ht="39.75" customHeight="1">
      <c r="A24" s="77" t="s">
        <v>215</v>
      </c>
      <c r="B24" s="26" t="s">
        <v>304</v>
      </c>
      <c r="C24" s="26" t="s">
        <v>228</v>
      </c>
      <c r="D24" s="26" t="s">
        <v>167</v>
      </c>
      <c r="E24" s="26" t="s">
        <v>26</v>
      </c>
      <c r="F24" s="26"/>
      <c r="G24" s="121">
        <f>G25</f>
        <v>53.45</v>
      </c>
    </row>
    <row r="25" spans="1:7" ht="39.75" customHeight="1">
      <c r="A25" s="77" t="s">
        <v>216</v>
      </c>
      <c r="B25" s="26" t="s">
        <v>304</v>
      </c>
      <c r="C25" s="26" t="s">
        <v>228</v>
      </c>
      <c r="D25" s="26" t="s">
        <v>167</v>
      </c>
      <c r="E25" s="26" t="s">
        <v>26</v>
      </c>
      <c r="F25" s="26" t="s">
        <v>27</v>
      </c>
      <c r="G25" s="121">
        <v>53.45</v>
      </c>
    </row>
    <row r="26" spans="1:7" ht="25.5">
      <c r="A26" s="111" t="s">
        <v>75</v>
      </c>
      <c r="B26" s="94" t="s">
        <v>187</v>
      </c>
      <c r="C26" s="94"/>
      <c r="D26" s="94"/>
      <c r="E26" s="94"/>
      <c r="F26" s="94"/>
      <c r="G26" s="96">
        <f>G29+G32+G35+G38+G41+G45+G49+G52</f>
        <v>1519.72</v>
      </c>
    </row>
    <row r="27" spans="1:7" ht="39.75" customHeight="1">
      <c r="A27" s="77" t="s">
        <v>162</v>
      </c>
      <c r="B27" s="26" t="s">
        <v>187</v>
      </c>
      <c r="C27" s="26" t="s">
        <v>43</v>
      </c>
      <c r="D27" s="70"/>
      <c r="E27" s="66"/>
      <c r="F27" s="66"/>
      <c r="G27" s="132">
        <f>G28</f>
        <v>908.05</v>
      </c>
    </row>
    <row r="28" spans="1:7" ht="12.75">
      <c r="A28" s="77" t="s">
        <v>215</v>
      </c>
      <c r="B28" s="26" t="s">
        <v>187</v>
      </c>
      <c r="C28" s="26" t="s">
        <v>43</v>
      </c>
      <c r="D28" s="66" t="s">
        <v>167</v>
      </c>
      <c r="E28" s="66" t="s">
        <v>26</v>
      </c>
      <c r="F28" s="66"/>
      <c r="G28" s="122">
        <f>G29</f>
        <v>908.05</v>
      </c>
    </row>
    <row r="29" spans="1:7" ht="51">
      <c r="A29" s="77" t="s">
        <v>17</v>
      </c>
      <c r="B29" s="26" t="s">
        <v>187</v>
      </c>
      <c r="C29" s="26" t="s">
        <v>43</v>
      </c>
      <c r="D29" s="66" t="s">
        <v>167</v>
      </c>
      <c r="E29" s="66" t="s">
        <v>26</v>
      </c>
      <c r="F29" s="66" t="s">
        <v>28</v>
      </c>
      <c r="G29" s="122">
        <v>908.05</v>
      </c>
    </row>
    <row r="30" spans="1:7" ht="39" customHeight="1">
      <c r="A30" s="108" t="s">
        <v>229</v>
      </c>
      <c r="B30" s="26" t="s">
        <v>187</v>
      </c>
      <c r="C30" s="26" t="s">
        <v>228</v>
      </c>
      <c r="D30" s="66"/>
      <c r="E30" s="66"/>
      <c r="F30" s="66"/>
      <c r="G30" s="122">
        <f>G31</f>
        <v>274.23</v>
      </c>
    </row>
    <row r="31" spans="1:7" ht="16.5" customHeight="1">
      <c r="A31" s="77" t="s">
        <v>215</v>
      </c>
      <c r="B31" s="26" t="s">
        <v>187</v>
      </c>
      <c r="C31" s="26" t="s">
        <v>228</v>
      </c>
      <c r="D31" s="66" t="s">
        <v>167</v>
      </c>
      <c r="E31" s="66" t="s">
        <v>26</v>
      </c>
      <c r="F31" s="66"/>
      <c r="G31" s="122">
        <f>G32</f>
        <v>274.23</v>
      </c>
    </row>
    <row r="32" spans="1:7" ht="56.25" customHeight="1">
      <c r="A32" s="77" t="s">
        <v>17</v>
      </c>
      <c r="B32" s="26" t="s">
        <v>187</v>
      </c>
      <c r="C32" s="26" t="s">
        <v>228</v>
      </c>
      <c r="D32" s="66" t="s">
        <v>167</v>
      </c>
      <c r="E32" s="66" t="s">
        <v>26</v>
      </c>
      <c r="F32" s="66" t="s">
        <v>28</v>
      </c>
      <c r="G32" s="122">
        <f>G33</f>
        <v>274.23</v>
      </c>
    </row>
    <row r="33" spans="1:7" ht="26.25" customHeight="1">
      <c r="A33" s="77" t="s">
        <v>224</v>
      </c>
      <c r="B33" s="26" t="s">
        <v>187</v>
      </c>
      <c r="C33" s="26" t="s">
        <v>225</v>
      </c>
      <c r="D33" s="66"/>
      <c r="E33" s="66"/>
      <c r="F33" s="66"/>
      <c r="G33" s="122">
        <v>274.23</v>
      </c>
    </row>
    <row r="34" spans="1:7" ht="16.5" customHeight="1">
      <c r="A34" s="77" t="s">
        <v>215</v>
      </c>
      <c r="B34" s="26" t="s">
        <v>187</v>
      </c>
      <c r="C34" s="26" t="s">
        <v>225</v>
      </c>
      <c r="D34" s="66" t="s">
        <v>167</v>
      </c>
      <c r="E34" s="66" t="s">
        <v>26</v>
      </c>
      <c r="F34" s="66"/>
      <c r="G34" s="122">
        <f>G35</f>
        <v>9</v>
      </c>
    </row>
    <row r="35" spans="1:7" ht="42.75" customHeight="1">
      <c r="A35" s="77" t="s">
        <v>17</v>
      </c>
      <c r="B35" s="26" t="s">
        <v>187</v>
      </c>
      <c r="C35" s="26" t="s">
        <v>225</v>
      </c>
      <c r="D35" s="66" t="s">
        <v>167</v>
      </c>
      <c r="E35" s="66" t="s">
        <v>26</v>
      </c>
      <c r="F35" s="66" t="s">
        <v>28</v>
      </c>
      <c r="G35" s="122">
        <v>9</v>
      </c>
    </row>
    <row r="36" spans="1:7" ht="17.25" customHeight="1">
      <c r="A36" s="77" t="s">
        <v>194</v>
      </c>
      <c r="B36" s="26" t="s">
        <v>187</v>
      </c>
      <c r="C36" s="26" t="s">
        <v>47</v>
      </c>
      <c r="D36" s="66"/>
      <c r="E36" s="66"/>
      <c r="F36" s="66"/>
      <c r="G36" s="122">
        <f>G37</f>
        <v>30</v>
      </c>
    </row>
    <row r="37" spans="1:7" ht="16.5" customHeight="1">
      <c r="A37" s="77" t="s">
        <v>215</v>
      </c>
      <c r="B37" s="26" t="s">
        <v>187</v>
      </c>
      <c r="C37" s="26" t="s">
        <v>47</v>
      </c>
      <c r="D37" s="66" t="s">
        <v>167</v>
      </c>
      <c r="E37" s="66" t="s">
        <v>26</v>
      </c>
      <c r="F37" s="66"/>
      <c r="G37" s="122">
        <f>G38</f>
        <v>30</v>
      </c>
    </row>
    <row r="38" spans="1:7" ht="51">
      <c r="A38" s="77" t="s">
        <v>17</v>
      </c>
      <c r="B38" s="26" t="s">
        <v>187</v>
      </c>
      <c r="C38" s="26" t="s">
        <v>47</v>
      </c>
      <c r="D38" s="66" t="s">
        <v>167</v>
      </c>
      <c r="E38" s="66" t="s">
        <v>26</v>
      </c>
      <c r="F38" s="66" t="s">
        <v>28</v>
      </c>
      <c r="G38" s="122">
        <v>30</v>
      </c>
    </row>
    <row r="39" spans="1:7" ht="12.75">
      <c r="A39" s="77" t="s">
        <v>222</v>
      </c>
      <c r="B39" s="26" t="s">
        <v>187</v>
      </c>
      <c r="C39" s="26" t="s">
        <v>223</v>
      </c>
      <c r="D39" s="66"/>
      <c r="E39" s="66"/>
      <c r="F39" s="66"/>
      <c r="G39" s="122">
        <f>G40</f>
        <v>7</v>
      </c>
    </row>
    <row r="40" spans="1:7" ht="12.75">
      <c r="A40" s="77" t="s">
        <v>215</v>
      </c>
      <c r="B40" s="26" t="s">
        <v>187</v>
      </c>
      <c r="C40" s="26" t="s">
        <v>223</v>
      </c>
      <c r="D40" s="66" t="s">
        <v>167</v>
      </c>
      <c r="E40" s="66" t="s">
        <v>26</v>
      </c>
      <c r="F40" s="66"/>
      <c r="G40" s="122">
        <f>G41</f>
        <v>7</v>
      </c>
    </row>
    <row r="41" spans="1:7" ht="51">
      <c r="A41" s="77" t="s">
        <v>17</v>
      </c>
      <c r="B41" s="26" t="s">
        <v>187</v>
      </c>
      <c r="C41" s="26" t="s">
        <v>223</v>
      </c>
      <c r="D41" s="66" t="s">
        <v>167</v>
      </c>
      <c r="E41" s="66" t="s">
        <v>26</v>
      </c>
      <c r="F41" s="66" t="s">
        <v>28</v>
      </c>
      <c r="G41" s="122">
        <v>7</v>
      </c>
    </row>
    <row r="42" spans="1:7" ht="12.75">
      <c r="A42" s="80" t="s">
        <v>196</v>
      </c>
      <c r="B42" s="66" t="s">
        <v>195</v>
      </c>
      <c r="C42" s="66"/>
      <c r="D42" s="66"/>
      <c r="E42" s="66"/>
      <c r="F42" s="66"/>
      <c r="G42" s="122">
        <f>G43</f>
        <v>60</v>
      </c>
    </row>
    <row r="43" spans="1:7" ht="25.5">
      <c r="A43" s="77" t="s">
        <v>44</v>
      </c>
      <c r="B43" s="26" t="s">
        <v>195</v>
      </c>
      <c r="C43" s="26" t="s">
        <v>46</v>
      </c>
      <c r="D43" s="66"/>
      <c r="E43" s="66"/>
      <c r="F43" s="66"/>
      <c r="G43" s="122">
        <f>G44</f>
        <v>60</v>
      </c>
    </row>
    <row r="44" spans="1:7" ht="25.5">
      <c r="A44" s="77" t="s">
        <v>44</v>
      </c>
      <c r="B44" s="26" t="s">
        <v>195</v>
      </c>
      <c r="C44" s="26" t="s">
        <v>46</v>
      </c>
      <c r="D44" s="66" t="s">
        <v>167</v>
      </c>
      <c r="E44" s="66" t="s">
        <v>26</v>
      </c>
      <c r="F44" s="66"/>
      <c r="G44" s="122">
        <f>G45</f>
        <v>60</v>
      </c>
    </row>
    <row r="45" spans="1:7" ht="25.5">
      <c r="A45" s="77" t="s">
        <v>44</v>
      </c>
      <c r="B45" s="26" t="s">
        <v>195</v>
      </c>
      <c r="C45" s="26" t="s">
        <v>46</v>
      </c>
      <c r="D45" s="66" t="s">
        <v>167</v>
      </c>
      <c r="E45" s="66" t="s">
        <v>26</v>
      </c>
      <c r="F45" s="66" t="s">
        <v>28</v>
      </c>
      <c r="G45" s="122">
        <v>60</v>
      </c>
    </row>
    <row r="46" spans="1:7" ht="25.5">
      <c r="A46" s="80" t="s">
        <v>75</v>
      </c>
      <c r="B46" s="66" t="s">
        <v>304</v>
      </c>
      <c r="C46" s="66"/>
      <c r="D46" s="66"/>
      <c r="E46" s="66"/>
      <c r="F46" s="66"/>
      <c r="G46" s="122">
        <f>G49+G52</f>
        <v>231.44</v>
      </c>
    </row>
    <row r="47" spans="1:7" ht="41.25" customHeight="1">
      <c r="A47" s="77" t="s">
        <v>162</v>
      </c>
      <c r="B47" s="26" t="s">
        <v>304</v>
      </c>
      <c r="C47" s="26" t="s">
        <v>43</v>
      </c>
      <c r="D47" s="66"/>
      <c r="E47" s="66"/>
      <c r="F47" s="66"/>
      <c r="G47" s="122">
        <f>G48</f>
        <v>177.76</v>
      </c>
    </row>
    <row r="48" spans="1:7" ht="12.75">
      <c r="A48" s="77" t="s">
        <v>215</v>
      </c>
      <c r="B48" s="26" t="s">
        <v>304</v>
      </c>
      <c r="C48" s="26" t="s">
        <v>43</v>
      </c>
      <c r="D48" s="66" t="s">
        <v>167</v>
      </c>
      <c r="E48" s="66"/>
      <c r="F48" s="66"/>
      <c r="G48" s="122">
        <f>G49</f>
        <v>177.76</v>
      </c>
    </row>
    <row r="49" spans="1:7" ht="51">
      <c r="A49" s="77" t="s">
        <v>17</v>
      </c>
      <c r="B49" s="26" t="s">
        <v>304</v>
      </c>
      <c r="C49" s="26" t="s">
        <v>43</v>
      </c>
      <c r="D49" s="66" t="s">
        <v>167</v>
      </c>
      <c r="E49" s="66" t="s">
        <v>26</v>
      </c>
      <c r="F49" s="66" t="s">
        <v>28</v>
      </c>
      <c r="G49" s="122">
        <v>177.76</v>
      </c>
    </row>
    <row r="50" spans="1:7" ht="51">
      <c r="A50" s="108" t="s">
        <v>229</v>
      </c>
      <c r="B50" s="26" t="s">
        <v>304</v>
      </c>
      <c r="C50" s="26" t="s">
        <v>228</v>
      </c>
      <c r="D50" s="66"/>
      <c r="E50" s="66"/>
      <c r="F50" s="66"/>
      <c r="G50" s="122">
        <f>G51</f>
        <v>53.68</v>
      </c>
    </row>
    <row r="51" spans="1:7" ht="12.75">
      <c r="A51" s="77" t="s">
        <v>215</v>
      </c>
      <c r="B51" s="26" t="s">
        <v>304</v>
      </c>
      <c r="C51" s="26" t="s">
        <v>228</v>
      </c>
      <c r="D51" s="66" t="s">
        <v>167</v>
      </c>
      <c r="E51" s="66"/>
      <c r="F51" s="66"/>
      <c r="G51" s="122">
        <f>G52</f>
        <v>53.68</v>
      </c>
    </row>
    <row r="52" spans="1:7" ht="51">
      <c r="A52" s="77" t="s">
        <v>17</v>
      </c>
      <c r="B52" s="26" t="s">
        <v>304</v>
      </c>
      <c r="C52" s="26" t="s">
        <v>228</v>
      </c>
      <c r="D52" s="66" t="s">
        <v>167</v>
      </c>
      <c r="E52" s="66" t="s">
        <v>26</v>
      </c>
      <c r="F52" s="66" t="s">
        <v>28</v>
      </c>
      <c r="G52" s="122">
        <v>53.68</v>
      </c>
    </row>
    <row r="53" spans="1:7" ht="63.75">
      <c r="A53" s="112" t="s">
        <v>198</v>
      </c>
      <c r="B53" s="94" t="s">
        <v>227</v>
      </c>
      <c r="C53" s="94"/>
      <c r="D53" s="94"/>
      <c r="E53" s="94"/>
      <c r="F53" s="94"/>
      <c r="G53" s="96">
        <f>G54</f>
        <v>22</v>
      </c>
    </row>
    <row r="54" spans="1:7" ht="38.25">
      <c r="A54" s="78" t="s">
        <v>170</v>
      </c>
      <c r="B54" s="66" t="s">
        <v>227</v>
      </c>
      <c r="C54" s="26"/>
      <c r="D54" s="66"/>
      <c r="E54" s="66"/>
      <c r="F54" s="66"/>
      <c r="G54" s="122">
        <f>G55</f>
        <v>22</v>
      </c>
    </row>
    <row r="55" spans="1:7" ht="12.75">
      <c r="A55" s="77" t="s">
        <v>14</v>
      </c>
      <c r="B55" s="66" t="s">
        <v>227</v>
      </c>
      <c r="C55" s="66" t="s">
        <v>50</v>
      </c>
      <c r="D55" s="66"/>
      <c r="E55" s="66"/>
      <c r="F55" s="66"/>
      <c r="G55" s="122">
        <f>G56</f>
        <v>22</v>
      </c>
    </row>
    <row r="56" spans="1:7" ht="12.75">
      <c r="A56" s="77" t="s">
        <v>215</v>
      </c>
      <c r="B56" s="66" t="s">
        <v>227</v>
      </c>
      <c r="C56" s="66" t="s">
        <v>50</v>
      </c>
      <c r="D56" s="66" t="s">
        <v>167</v>
      </c>
      <c r="E56" s="66" t="s">
        <v>26</v>
      </c>
      <c r="F56" s="66"/>
      <c r="G56" s="122">
        <f>G57</f>
        <v>22</v>
      </c>
    </row>
    <row r="57" spans="1:7" ht="51">
      <c r="A57" s="79" t="s">
        <v>197</v>
      </c>
      <c r="B57" s="66" t="s">
        <v>227</v>
      </c>
      <c r="C57" s="66" t="s">
        <v>50</v>
      </c>
      <c r="D57" s="66" t="s">
        <v>167</v>
      </c>
      <c r="E57" s="66" t="s">
        <v>26</v>
      </c>
      <c r="F57" s="66" t="s">
        <v>29</v>
      </c>
      <c r="G57" s="121">
        <v>22</v>
      </c>
    </row>
    <row r="58" spans="1:7" ht="12.75">
      <c r="A58" s="112" t="s">
        <v>286</v>
      </c>
      <c r="B58" s="94" t="s">
        <v>287</v>
      </c>
      <c r="C58" s="94"/>
      <c r="D58" s="94"/>
      <c r="E58" s="94"/>
      <c r="F58" s="94"/>
      <c r="G58" s="96">
        <v>50</v>
      </c>
    </row>
    <row r="59" spans="1:7" ht="12.75">
      <c r="A59" s="79" t="s">
        <v>288</v>
      </c>
      <c r="B59" s="66" t="s">
        <v>287</v>
      </c>
      <c r="C59" s="66" t="s">
        <v>289</v>
      </c>
      <c r="D59" s="66"/>
      <c r="E59" s="66"/>
      <c r="F59" s="66"/>
      <c r="G59" s="121">
        <v>50</v>
      </c>
    </row>
    <row r="60" spans="1:7" ht="12.75">
      <c r="A60" s="79" t="s">
        <v>290</v>
      </c>
      <c r="B60" s="66" t="s">
        <v>287</v>
      </c>
      <c r="C60" s="66" t="s">
        <v>289</v>
      </c>
      <c r="D60" s="66" t="s">
        <v>167</v>
      </c>
      <c r="E60" s="66" t="s">
        <v>26</v>
      </c>
      <c r="F60" s="66" t="s">
        <v>33</v>
      </c>
      <c r="G60" s="121">
        <v>50</v>
      </c>
    </row>
    <row r="61" spans="1:7" ht="25.5">
      <c r="A61" s="111" t="s">
        <v>168</v>
      </c>
      <c r="B61" s="94" t="s">
        <v>201</v>
      </c>
      <c r="C61" s="94"/>
      <c r="D61" s="94"/>
      <c r="E61" s="94"/>
      <c r="F61" s="94"/>
      <c r="G61" s="96">
        <f>G62</f>
        <v>4102.47</v>
      </c>
    </row>
    <row r="62" spans="1:7" ht="25.5">
      <c r="A62" s="78" t="s">
        <v>169</v>
      </c>
      <c r="B62" s="26" t="s">
        <v>202</v>
      </c>
      <c r="C62" s="26"/>
      <c r="D62" s="26"/>
      <c r="E62" s="26"/>
      <c r="F62" s="26"/>
      <c r="G62" s="121">
        <f>G63</f>
        <v>4102.47</v>
      </c>
    </row>
    <row r="63" spans="1:7" ht="51">
      <c r="A63" s="77" t="s">
        <v>173</v>
      </c>
      <c r="B63" s="26" t="s">
        <v>203</v>
      </c>
      <c r="C63" s="26" t="s">
        <v>172</v>
      </c>
      <c r="D63" s="26"/>
      <c r="E63" s="26"/>
      <c r="F63" s="26"/>
      <c r="G63" s="121">
        <f>G64</f>
        <v>4102.47</v>
      </c>
    </row>
    <row r="64" spans="1:7" ht="12.75">
      <c r="A64" s="77" t="s">
        <v>215</v>
      </c>
      <c r="B64" s="26" t="s">
        <v>203</v>
      </c>
      <c r="C64" s="26" t="s">
        <v>172</v>
      </c>
      <c r="D64" s="66" t="s">
        <v>167</v>
      </c>
      <c r="E64" s="66" t="s">
        <v>26</v>
      </c>
      <c r="F64" s="66"/>
      <c r="G64" s="121">
        <f>G65</f>
        <v>4102.47</v>
      </c>
    </row>
    <row r="65" spans="1:7" ht="12.75">
      <c r="A65" s="77" t="s">
        <v>18</v>
      </c>
      <c r="B65" s="26" t="s">
        <v>203</v>
      </c>
      <c r="C65" s="26" t="s">
        <v>172</v>
      </c>
      <c r="D65" s="66" t="s">
        <v>167</v>
      </c>
      <c r="E65" s="66" t="s">
        <v>26</v>
      </c>
      <c r="F65" s="66" t="s">
        <v>30</v>
      </c>
      <c r="G65" s="121">
        <v>4102.47</v>
      </c>
    </row>
    <row r="66" spans="1:7" ht="63.75">
      <c r="A66" s="112" t="s">
        <v>198</v>
      </c>
      <c r="B66" s="94" t="s">
        <v>291</v>
      </c>
      <c r="C66" s="94"/>
      <c r="D66" s="94"/>
      <c r="E66" s="94"/>
      <c r="F66" s="94"/>
      <c r="G66" s="96">
        <v>100</v>
      </c>
    </row>
    <row r="67" spans="1:7" ht="38.25">
      <c r="A67" s="77" t="s">
        <v>292</v>
      </c>
      <c r="B67" s="26" t="s">
        <v>291</v>
      </c>
      <c r="C67" s="26" t="s">
        <v>50</v>
      </c>
      <c r="D67" s="66"/>
      <c r="E67" s="66"/>
      <c r="F67" s="66"/>
      <c r="G67" s="121">
        <v>100</v>
      </c>
    </row>
    <row r="68" spans="1:7" ht="12.75">
      <c r="A68" s="77" t="s">
        <v>199</v>
      </c>
      <c r="B68" s="26" t="s">
        <v>291</v>
      </c>
      <c r="C68" s="26" t="s">
        <v>50</v>
      </c>
      <c r="D68" s="66" t="s">
        <v>167</v>
      </c>
      <c r="E68" s="66" t="s">
        <v>26</v>
      </c>
      <c r="F68" s="66"/>
      <c r="G68" s="121">
        <v>100</v>
      </c>
    </row>
    <row r="69" spans="1:7" ht="12.75">
      <c r="A69" s="77" t="s">
        <v>14</v>
      </c>
      <c r="B69" s="26" t="s">
        <v>291</v>
      </c>
      <c r="C69" s="26" t="s">
        <v>50</v>
      </c>
      <c r="D69" s="66" t="s">
        <v>167</v>
      </c>
      <c r="E69" s="66" t="s">
        <v>26</v>
      </c>
      <c r="F69" s="66" t="s">
        <v>30</v>
      </c>
      <c r="G69" s="121">
        <v>100</v>
      </c>
    </row>
    <row r="70" spans="1:7" ht="25.5">
      <c r="A70" s="111" t="s">
        <v>68</v>
      </c>
      <c r="B70" s="65" t="s">
        <v>205</v>
      </c>
      <c r="C70" s="94"/>
      <c r="D70" s="94"/>
      <c r="E70" s="94"/>
      <c r="F70" s="94"/>
      <c r="G70" s="96">
        <f>G71</f>
        <v>40</v>
      </c>
    </row>
    <row r="71" spans="1:7" ht="37.5" customHeight="1">
      <c r="A71" s="78" t="s">
        <v>86</v>
      </c>
      <c r="B71" s="26" t="s">
        <v>206</v>
      </c>
      <c r="C71" s="26"/>
      <c r="D71" s="66"/>
      <c r="E71" s="66"/>
      <c r="F71" s="66"/>
      <c r="G71" s="121">
        <f>G72</f>
        <v>40</v>
      </c>
    </row>
    <row r="72" spans="1:7" ht="26.25" customHeight="1">
      <c r="A72" s="77" t="s">
        <v>226</v>
      </c>
      <c r="B72" s="26" t="s">
        <v>206</v>
      </c>
      <c r="C72" s="69">
        <v>244</v>
      </c>
      <c r="D72" s="66"/>
      <c r="E72" s="66"/>
      <c r="F72" s="66"/>
      <c r="G72" s="121">
        <f>G73</f>
        <v>40</v>
      </c>
    </row>
    <row r="73" spans="1:7" ht="12.75">
      <c r="A73" s="80" t="s">
        <v>217</v>
      </c>
      <c r="B73" s="26" t="s">
        <v>206</v>
      </c>
      <c r="C73" s="69">
        <v>244</v>
      </c>
      <c r="D73" s="66" t="s">
        <v>167</v>
      </c>
      <c r="E73" s="26" t="s">
        <v>32</v>
      </c>
      <c r="F73" s="26"/>
      <c r="G73" s="121">
        <f>G74</f>
        <v>40</v>
      </c>
    </row>
    <row r="74" spans="1:7" ht="12.75">
      <c r="A74" s="80" t="s">
        <v>171</v>
      </c>
      <c r="B74" s="26" t="s">
        <v>206</v>
      </c>
      <c r="C74" s="69">
        <v>244</v>
      </c>
      <c r="D74" s="66" t="s">
        <v>167</v>
      </c>
      <c r="E74" s="26" t="s">
        <v>32</v>
      </c>
      <c r="F74" s="26" t="s">
        <v>26</v>
      </c>
      <c r="G74" s="121">
        <f>7!H64</f>
        <v>40</v>
      </c>
    </row>
    <row r="75" spans="1:7" ht="12.75">
      <c r="A75" s="111" t="s">
        <v>218</v>
      </c>
      <c r="B75" s="94" t="s">
        <v>264</v>
      </c>
      <c r="C75" s="94"/>
      <c r="D75" s="94"/>
      <c r="E75" s="94"/>
      <c r="F75" s="94"/>
      <c r="G75" s="96">
        <f>G76</f>
        <v>40</v>
      </c>
    </row>
    <row r="76" spans="1:7" ht="12.75">
      <c r="A76" s="83" t="s">
        <v>41</v>
      </c>
      <c r="B76" s="66" t="s">
        <v>205</v>
      </c>
      <c r="C76" s="66"/>
      <c r="D76" s="66"/>
      <c r="E76" s="66"/>
      <c r="F76" s="66"/>
      <c r="G76" s="122">
        <f>G77</f>
        <v>40</v>
      </c>
    </row>
    <row r="77" spans="1:7" ht="25.5">
      <c r="A77" s="87" t="s">
        <v>100</v>
      </c>
      <c r="B77" s="66" t="s">
        <v>264</v>
      </c>
      <c r="C77" s="66"/>
      <c r="D77" s="66"/>
      <c r="E77" s="66"/>
      <c r="F77" s="66"/>
      <c r="G77" s="122">
        <f>G80+G82</f>
        <v>40</v>
      </c>
    </row>
    <row r="78" spans="1:7" ht="22.5">
      <c r="A78" s="123" t="s">
        <v>295</v>
      </c>
      <c r="B78" s="66" t="s">
        <v>264</v>
      </c>
      <c r="C78" s="66" t="s">
        <v>191</v>
      </c>
      <c r="D78" s="66" t="s">
        <v>167</v>
      </c>
      <c r="E78" s="66"/>
      <c r="F78" s="66"/>
      <c r="G78" s="122">
        <f>G79</f>
        <v>20</v>
      </c>
    </row>
    <row r="79" spans="1:7" ht="22.5">
      <c r="A79" s="123" t="s">
        <v>296</v>
      </c>
      <c r="B79" s="66" t="s">
        <v>264</v>
      </c>
      <c r="C79" s="66" t="s">
        <v>297</v>
      </c>
      <c r="D79" s="66" t="s">
        <v>167</v>
      </c>
      <c r="E79" s="66"/>
      <c r="F79" s="66"/>
      <c r="G79" s="122">
        <f>G80</f>
        <v>20</v>
      </c>
    </row>
    <row r="80" spans="1:7" ht="25.5" customHeight="1">
      <c r="A80" s="87" t="s">
        <v>226</v>
      </c>
      <c r="B80" s="66" t="s">
        <v>264</v>
      </c>
      <c r="C80" s="66" t="s">
        <v>45</v>
      </c>
      <c r="D80" s="66" t="s">
        <v>167</v>
      </c>
      <c r="E80" s="66" t="s">
        <v>33</v>
      </c>
      <c r="F80" s="66" t="s">
        <v>26</v>
      </c>
      <c r="G80" s="122">
        <v>20</v>
      </c>
    </row>
    <row r="81" spans="1:7" ht="12.75" customHeight="1">
      <c r="A81" s="100" t="s">
        <v>293</v>
      </c>
      <c r="B81" s="66" t="s">
        <v>264</v>
      </c>
      <c r="C81" s="66" t="s">
        <v>294</v>
      </c>
      <c r="D81" s="66" t="s">
        <v>167</v>
      </c>
      <c r="E81" s="66"/>
      <c r="F81" s="66"/>
      <c r="G81" s="122">
        <f>G82</f>
        <v>20</v>
      </c>
    </row>
    <row r="82" spans="1:7" ht="12.75">
      <c r="A82" s="77" t="s">
        <v>219</v>
      </c>
      <c r="B82" s="26" t="s">
        <v>264</v>
      </c>
      <c r="C82" s="26" t="s">
        <v>265</v>
      </c>
      <c r="D82" s="26" t="s">
        <v>167</v>
      </c>
      <c r="E82" s="26" t="s">
        <v>33</v>
      </c>
      <c r="F82" s="26" t="s">
        <v>26</v>
      </c>
      <c r="G82" s="121">
        <v>20</v>
      </c>
    </row>
    <row r="83" spans="1:9" ht="12.75" customHeight="1">
      <c r="A83" s="109" t="s">
        <v>220</v>
      </c>
      <c r="B83" s="10"/>
      <c r="C83" s="10"/>
      <c r="D83" s="10"/>
      <c r="E83" s="10"/>
      <c r="F83" s="10"/>
      <c r="G83" s="118">
        <f>G13+G26+G53+G58+G61+G66+G70+G75</f>
        <v>6929.200000000001</v>
      </c>
      <c r="I83" s="98"/>
    </row>
  </sheetData>
  <sheetProtection/>
  <mergeCells count="8">
    <mergeCell ref="F11:F12"/>
    <mergeCell ref="B11:B12"/>
    <mergeCell ref="C11:C12"/>
    <mergeCell ref="G11:G12"/>
    <mergeCell ref="A8:G9"/>
    <mergeCell ref="A11:A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workbookViewId="0" topLeftCell="A1">
      <selection activeCell="H54" sqref="H54"/>
    </sheetView>
  </sheetViews>
  <sheetFormatPr defaultColWidth="9.00390625" defaultRowHeight="12.75"/>
  <cols>
    <col min="1" max="1" width="44.625" style="3" customWidth="1"/>
    <col min="2" max="2" width="15.25390625" style="3" customWidth="1"/>
    <col min="3" max="3" width="7.375" style="3" customWidth="1"/>
    <col min="4" max="4" width="7.875" style="3" customWidth="1"/>
    <col min="5" max="5" width="6.625" style="3" customWidth="1"/>
    <col min="6" max="6" width="8.875" style="3" customWidth="1"/>
    <col min="7" max="7" width="10.75390625" style="3" customWidth="1"/>
    <col min="8" max="8" width="12.25390625" style="3" customWidth="1"/>
    <col min="9" max="9" width="9.125" style="3" customWidth="1"/>
    <col min="10" max="10" width="10.625" style="3" customWidth="1"/>
    <col min="11" max="16384" width="9.125" style="3" customWidth="1"/>
  </cols>
  <sheetData>
    <row r="1" ht="12.75" customHeight="1">
      <c r="H1" s="15" t="s">
        <v>56</v>
      </c>
    </row>
    <row r="2" ht="12.75">
      <c r="H2" s="15" t="str">
        <f>1!D2</f>
        <v>к Решению Совета депутатов</v>
      </c>
    </row>
    <row r="3" ht="12.75" customHeight="1">
      <c r="H3" s="15" t="str">
        <f>1!D3</f>
        <v> сельского поселения «Петропавловское»</v>
      </c>
    </row>
    <row r="4" spans="1:8" ht="12.75">
      <c r="A4" s="4"/>
      <c r="B4" s="4"/>
      <c r="C4" s="4"/>
      <c r="H4" s="15" t="str">
        <f>1!D4</f>
        <v>«О бюджете муниципального образования  сельское поселение</v>
      </c>
    </row>
    <row r="5" spans="1:8" ht="12.75" customHeight="1">
      <c r="A5" s="5"/>
      <c r="B5" s="5"/>
      <c r="C5" s="5"/>
      <c r="H5" s="15" t="str">
        <f>1!D5</f>
        <v>«Петропавловское»  на 2022 год и на плановый период 2023 и 2024 годов»</v>
      </c>
    </row>
    <row r="6" spans="1:8" ht="12.75">
      <c r="A6" s="6"/>
      <c r="B6" s="6"/>
      <c r="C6" s="6"/>
      <c r="H6" s="15" t="str">
        <f>1!D6</f>
        <v>от 20 декабря 2021 года № 14</v>
      </c>
    </row>
    <row r="7" spans="1:4" ht="15">
      <c r="A7" s="6"/>
      <c r="B7" s="6"/>
      <c r="C7" s="6"/>
      <c r="D7" s="1"/>
    </row>
    <row r="8" spans="1:8" ht="12.75" customHeight="1">
      <c r="A8" s="144" t="s">
        <v>298</v>
      </c>
      <c r="B8" s="144"/>
      <c r="C8" s="144"/>
      <c r="D8" s="144"/>
      <c r="E8" s="144"/>
      <c r="F8" s="144"/>
      <c r="G8" s="144"/>
      <c r="H8" s="144"/>
    </row>
    <row r="9" spans="1:8" ht="27" customHeight="1">
      <c r="A9" s="144"/>
      <c r="B9" s="144"/>
      <c r="C9" s="144"/>
      <c r="D9" s="144"/>
      <c r="E9" s="144"/>
      <c r="F9" s="144"/>
      <c r="G9" s="144"/>
      <c r="H9" s="144"/>
    </row>
    <row r="10" spans="1:8" ht="12.75" customHeight="1">
      <c r="A10" s="7"/>
      <c r="B10" s="7"/>
      <c r="C10" s="7"/>
      <c r="D10" s="8"/>
      <c r="H10" s="15" t="s">
        <v>7</v>
      </c>
    </row>
    <row r="11" spans="1:8" ht="12.75" customHeight="1">
      <c r="A11" s="146" t="s">
        <v>20</v>
      </c>
      <c r="B11" s="148" t="s">
        <v>24</v>
      </c>
      <c r="C11" s="148" t="s">
        <v>25</v>
      </c>
      <c r="D11" s="148" t="s">
        <v>21</v>
      </c>
      <c r="E11" s="148" t="s">
        <v>22</v>
      </c>
      <c r="F11" s="148" t="s">
        <v>23</v>
      </c>
      <c r="G11" s="150" t="s">
        <v>235</v>
      </c>
      <c r="H11" s="151"/>
    </row>
    <row r="12" spans="1:8" ht="12.75">
      <c r="A12" s="147"/>
      <c r="B12" s="149"/>
      <c r="C12" s="149"/>
      <c r="D12" s="149"/>
      <c r="E12" s="149"/>
      <c r="F12" s="149"/>
      <c r="G12" s="74" t="s">
        <v>263</v>
      </c>
      <c r="H12" s="75" t="s">
        <v>278</v>
      </c>
    </row>
    <row r="13" spans="1:8" ht="25.5">
      <c r="A13" s="111" t="s">
        <v>71</v>
      </c>
      <c r="B13" s="94" t="s">
        <v>183</v>
      </c>
      <c r="C13" s="94"/>
      <c r="D13" s="94"/>
      <c r="E13" s="94"/>
      <c r="F13" s="94"/>
      <c r="G13" s="96">
        <f>G14+G21</f>
        <v>2290.78</v>
      </c>
      <c r="H13" s="96">
        <f>H14+H21</f>
        <v>2290.78</v>
      </c>
    </row>
    <row r="14" spans="1:8" ht="27" customHeight="1">
      <c r="A14" s="77" t="s">
        <v>73</v>
      </c>
      <c r="B14" s="26" t="s">
        <v>184</v>
      </c>
      <c r="C14" s="26"/>
      <c r="D14" s="26"/>
      <c r="E14" s="26"/>
      <c r="F14" s="26"/>
      <c r="G14" s="121">
        <f>G15+G18</f>
        <v>959.1</v>
      </c>
      <c r="H14" s="71">
        <f>H15+H18</f>
        <v>959.1</v>
      </c>
    </row>
    <row r="15" spans="1:8" ht="39.75" customHeight="1">
      <c r="A15" s="77" t="s">
        <v>162</v>
      </c>
      <c r="B15" s="26" t="s">
        <v>184</v>
      </c>
      <c r="C15" s="26" t="s">
        <v>43</v>
      </c>
      <c r="D15" s="26"/>
      <c r="E15" s="26"/>
      <c r="F15" s="26"/>
      <c r="G15" s="121">
        <f>G16</f>
        <v>736.64</v>
      </c>
      <c r="H15" s="71">
        <f>H16</f>
        <v>736.64</v>
      </c>
    </row>
    <row r="16" spans="1:8" ht="12.75">
      <c r="A16" s="77" t="s">
        <v>215</v>
      </c>
      <c r="B16" s="26" t="s">
        <v>184</v>
      </c>
      <c r="C16" s="26" t="s">
        <v>43</v>
      </c>
      <c r="D16" s="26" t="s">
        <v>167</v>
      </c>
      <c r="E16" s="26" t="s">
        <v>26</v>
      </c>
      <c r="F16" s="26"/>
      <c r="G16" s="121">
        <f>G17</f>
        <v>736.64</v>
      </c>
      <c r="H16" s="71">
        <f>H17</f>
        <v>736.64</v>
      </c>
    </row>
    <row r="17" spans="1:8" ht="38.25" customHeight="1">
      <c r="A17" s="77" t="s">
        <v>216</v>
      </c>
      <c r="B17" s="26" t="s">
        <v>184</v>
      </c>
      <c r="C17" s="26" t="s">
        <v>43</v>
      </c>
      <c r="D17" s="26" t="s">
        <v>167</v>
      </c>
      <c r="E17" s="26" t="s">
        <v>26</v>
      </c>
      <c r="F17" s="26" t="s">
        <v>27</v>
      </c>
      <c r="G17" s="121">
        <v>736.64</v>
      </c>
      <c r="H17" s="71">
        <v>736.64</v>
      </c>
    </row>
    <row r="18" spans="1:8" ht="39.75" customHeight="1">
      <c r="A18" s="108" t="s">
        <v>229</v>
      </c>
      <c r="B18" s="26" t="s">
        <v>184</v>
      </c>
      <c r="C18" s="26" t="s">
        <v>228</v>
      </c>
      <c r="D18" s="26"/>
      <c r="E18" s="26"/>
      <c r="F18" s="26"/>
      <c r="G18" s="121">
        <f>G19</f>
        <v>222.46</v>
      </c>
      <c r="H18" s="71">
        <f>H19</f>
        <v>222.46</v>
      </c>
    </row>
    <row r="19" spans="1:8" ht="16.5" customHeight="1">
      <c r="A19" s="77" t="s">
        <v>215</v>
      </c>
      <c r="B19" s="26" t="s">
        <v>184</v>
      </c>
      <c r="C19" s="26" t="s">
        <v>228</v>
      </c>
      <c r="D19" s="26" t="s">
        <v>167</v>
      </c>
      <c r="E19" s="26" t="s">
        <v>26</v>
      </c>
      <c r="F19" s="26"/>
      <c r="G19" s="121">
        <f>G20</f>
        <v>222.46</v>
      </c>
      <c r="H19" s="71">
        <f>H20</f>
        <v>222.46</v>
      </c>
    </row>
    <row r="20" spans="1:8" ht="39.75" customHeight="1">
      <c r="A20" s="77" t="s">
        <v>216</v>
      </c>
      <c r="B20" s="26" t="s">
        <v>184</v>
      </c>
      <c r="C20" s="26" t="s">
        <v>228</v>
      </c>
      <c r="D20" s="26" t="s">
        <v>167</v>
      </c>
      <c r="E20" s="26" t="s">
        <v>26</v>
      </c>
      <c r="F20" s="26" t="s">
        <v>27</v>
      </c>
      <c r="G20" s="121">
        <v>222.46</v>
      </c>
      <c r="H20" s="71">
        <v>222.46</v>
      </c>
    </row>
    <row r="21" spans="1:8" ht="25.5">
      <c r="A21" s="111" t="s">
        <v>75</v>
      </c>
      <c r="B21" s="94" t="s">
        <v>187</v>
      </c>
      <c r="C21" s="94"/>
      <c r="D21" s="94"/>
      <c r="E21" s="94"/>
      <c r="F21" s="94"/>
      <c r="G21" s="96">
        <f>G24+G27+G30+G33+G36</f>
        <v>1331.68</v>
      </c>
      <c r="H21" s="96">
        <f>H24+H27+H30+H33+H36</f>
        <v>1331.68</v>
      </c>
    </row>
    <row r="22" spans="1:8" ht="39.75" customHeight="1">
      <c r="A22" s="77" t="s">
        <v>162</v>
      </c>
      <c r="B22" s="26" t="s">
        <v>187</v>
      </c>
      <c r="C22" s="26" t="s">
        <v>43</v>
      </c>
      <c r="D22" s="70"/>
      <c r="E22" s="66"/>
      <c r="F22" s="66"/>
      <c r="G22" s="122">
        <f>G23</f>
        <v>987.46</v>
      </c>
      <c r="H22" s="122">
        <f>H23</f>
        <v>987.46</v>
      </c>
    </row>
    <row r="23" spans="1:8" ht="12.75">
      <c r="A23" s="77" t="s">
        <v>215</v>
      </c>
      <c r="B23" s="26" t="s">
        <v>187</v>
      </c>
      <c r="C23" s="26" t="s">
        <v>43</v>
      </c>
      <c r="D23" s="66" t="s">
        <v>167</v>
      </c>
      <c r="E23" s="66" t="s">
        <v>26</v>
      </c>
      <c r="F23" s="66"/>
      <c r="G23" s="122">
        <f>G24</f>
        <v>987.46</v>
      </c>
      <c r="H23" s="122">
        <f>H24</f>
        <v>987.46</v>
      </c>
    </row>
    <row r="24" spans="1:8" ht="51">
      <c r="A24" s="77" t="s">
        <v>17</v>
      </c>
      <c r="B24" s="26" t="s">
        <v>187</v>
      </c>
      <c r="C24" s="26" t="s">
        <v>43</v>
      </c>
      <c r="D24" s="66" t="s">
        <v>167</v>
      </c>
      <c r="E24" s="66" t="s">
        <v>26</v>
      </c>
      <c r="F24" s="66" t="s">
        <v>28</v>
      </c>
      <c r="G24" s="122">
        <v>987.46</v>
      </c>
      <c r="H24" s="122">
        <v>987.46</v>
      </c>
    </row>
    <row r="25" spans="1:8" ht="39.75" customHeight="1">
      <c r="A25" s="108" t="s">
        <v>229</v>
      </c>
      <c r="B25" s="26" t="s">
        <v>187</v>
      </c>
      <c r="C25" s="26" t="s">
        <v>228</v>
      </c>
      <c r="D25" s="66"/>
      <c r="E25" s="66"/>
      <c r="F25" s="66"/>
      <c r="G25" s="122">
        <f>G26</f>
        <v>298.22</v>
      </c>
      <c r="H25" s="122">
        <f>H26</f>
        <v>298.22</v>
      </c>
    </row>
    <row r="26" spans="1:8" ht="15.75" customHeight="1">
      <c r="A26" s="77" t="s">
        <v>215</v>
      </c>
      <c r="B26" s="26" t="s">
        <v>187</v>
      </c>
      <c r="C26" s="26" t="s">
        <v>228</v>
      </c>
      <c r="D26" s="66" t="s">
        <v>167</v>
      </c>
      <c r="E26" s="66" t="s">
        <v>26</v>
      </c>
      <c r="F26" s="66"/>
      <c r="G26" s="122">
        <f>G27</f>
        <v>298.22</v>
      </c>
      <c r="H26" s="122">
        <f>H27</f>
        <v>298.22</v>
      </c>
    </row>
    <row r="27" spans="1:8" ht="25.5" customHeight="1">
      <c r="A27" s="77" t="s">
        <v>17</v>
      </c>
      <c r="B27" s="26" t="s">
        <v>187</v>
      </c>
      <c r="C27" s="26" t="s">
        <v>228</v>
      </c>
      <c r="D27" s="66" t="s">
        <v>167</v>
      </c>
      <c r="E27" s="66" t="s">
        <v>26</v>
      </c>
      <c r="F27" s="66" t="s">
        <v>28</v>
      </c>
      <c r="G27" s="122">
        <v>298.22</v>
      </c>
      <c r="H27" s="122">
        <v>298.22</v>
      </c>
    </row>
    <row r="28" spans="1:8" ht="39" customHeight="1">
      <c r="A28" s="77" t="s">
        <v>224</v>
      </c>
      <c r="B28" s="26" t="s">
        <v>187</v>
      </c>
      <c r="C28" s="26" t="s">
        <v>225</v>
      </c>
      <c r="D28" s="66"/>
      <c r="E28" s="66"/>
      <c r="F28" s="66"/>
      <c r="G28" s="122">
        <f>G29</f>
        <v>9</v>
      </c>
      <c r="H28" s="122">
        <f>H29</f>
        <v>9</v>
      </c>
    </row>
    <row r="29" spans="1:8" ht="16.5" customHeight="1">
      <c r="A29" s="77" t="s">
        <v>215</v>
      </c>
      <c r="B29" s="26" t="s">
        <v>187</v>
      </c>
      <c r="C29" s="26" t="s">
        <v>225</v>
      </c>
      <c r="D29" s="66" t="s">
        <v>167</v>
      </c>
      <c r="E29" s="66" t="s">
        <v>26</v>
      </c>
      <c r="F29" s="66"/>
      <c r="G29" s="122">
        <f>G30</f>
        <v>9</v>
      </c>
      <c r="H29" s="122">
        <f>H30</f>
        <v>9</v>
      </c>
    </row>
    <row r="30" spans="1:8" ht="56.25" customHeight="1">
      <c r="A30" s="77" t="s">
        <v>17</v>
      </c>
      <c r="B30" s="26" t="s">
        <v>187</v>
      </c>
      <c r="C30" s="26" t="s">
        <v>225</v>
      </c>
      <c r="D30" s="66" t="s">
        <v>167</v>
      </c>
      <c r="E30" s="66" t="s">
        <v>26</v>
      </c>
      <c r="F30" s="66" t="s">
        <v>28</v>
      </c>
      <c r="G30" s="122">
        <v>9</v>
      </c>
      <c r="H30" s="122">
        <v>9</v>
      </c>
    </row>
    <row r="31" spans="1:8" ht="26.25" customHeight="1">
      <c r="A31" s="77" t="s">
        <v>194</v>
      </c>
      <c r="B31" s="26" t="s">
        <v>187</v>
      </c>
      <c r="C31" s="26" t="s">
        <v>47</v>
      </c>
      <c r="D31" s="66"/>
      <c r="E31" s="66"/>
      <c r="F31" s="66"/>
      <c r="G31" s="122">
        <f>G32</f>
        <v>30</v>
      </c>
      <c r="H31" s="122">
        <f>H32</f>
        <v>30</v>
      </c>
    </row>
    <row r="32" spans="1:8" ht="16.5" customHeight="1">
      <c r="A32" s="77" t="s">
        <v>215</v>
      </c>
      <c r="B32" s="26" t="s">
        <v>187</v>
      </c>
      <c r="C32" s="26" t="s">
        <v>47</v>
      </c>
      <c r="D32" s="66" t="s">
        <v>167</v>
      </c>
      <c r="E32" s="66" t="s">
        <v>26</v>
      </c>
      <c r="F32" s="66"/>
      <c r="G32" s="122">
        <f>G33</f>
        <v>30</v>
      </c>
      <c r="H32" s="122">
        <f>H33</f>
        <v>30</v>
      </c>
    </row>
    <row r="33" spans="1:8" ht="42.75" customHeight="1">
      <c r="A33" s="77" t="s">
        <v>17</v>
      </c>
      <c r="B33" s="26" t="s">
        <v>187</v>
      </c>
      <c r="C33" s="26" t="s">
        <v>47</v>
      </c>
      <c r="D33" s="66" t="s">
        <v>167</v>
      </c>
      <c r="E33" s="66" t="s">
        <v>26</v>
      </c>
      <c r="F33" s="66" t="s">
        <v>28</v>
      </c>
      <c r="G33" s="122">
        <v>30</v>
      </c>
      <c r="H33" s="122">
        <v>30</v>
      </c>
    </row>
    <row r="34" spans="1:8" ht="17.25" customHeight="1">
      <c r="A34" s="77" t="s">
        <v>222</v>
      </c>
      <c r="B34" s="26" t="s">
        <v>187</v>
      </c>
      <c r="C34" s="26" t="s">
        <v>223</v>
      </c>
      <c r="D34" s="66"/>
      <c r="E34" s="66"/>
      <c r="F34" s="66"/>
      <c r="G34" s="122">
        <f>G35</f>
        <v>7</v>
      </c>
      <c r="H34" s="122">
        <f>H35</f>
        <v>7</v>
      </c>
    </row>
    <row r="35" spans="1:8" ht="16.5" customHeight="1">
      <c r="A35" s="77" t="s">
        <v>215</v>
      </c>
      <c r="B35" s="26" t="s">
        <v>187</v>
      </c>
      <c r="C35" s="26" t="s">
        <v>223</v>
      </c>
      <c r="D35" s="66" t="s">
        <v>167</v>
      </c>
      <c r="E35" s="66" t="s">
        <v>26</v>
      </c>
      <c r="F35" s="66"/>
      <c r="G35" s="122">
        <f>G36</f>
        <v>7</v>
      </c>
      <c r="H35" s="122">
        <f>H36</f>
        <v>7</v>
      </c>
    </row>
    <row r="36" spans="1:8" ht="51">
      <c r="A36" s="77" t="s">
        <v>17</v>
      </c>
      <c r="B36" s="26" t="s">
        <v>187</v>
      </c>
      <c r="C36" s="26" t="s">
        <v>223</v>
      </c>
      <c r="D36" s="66" t="s">
        <v>167</v>
      </c>
      <c r="E36" s="66" t="s">
        <v>26</v>
      </c>
      <c r="F36" s="66" t="s">
        <v>28</v>
      </c>
      <c r="G36" s="122">
        <v>7</v>
      </c>
      <c r="H36" s="122">
        <v>7</v>
      </c>
    </row>
    <row r="37" spans="1:8" ht="12.75">
      <c r="A37" s="111" t="s">
        <v>196</v>
      </c>
      <c r="B37" s="94" t="s">
        <v>195</v>
      </c>
      <c r="C37" s="94"/>
      <c r="D37" s="94"/>
      <c r="E37" s="94"/>
      <c r="F37" s="94"/>
      <c r="G37" s="96">
        <f aca="true" t="shared" si="0" ref="G37:H39">G38</f>
        <v>60</v>
      </c>
      <c r="H37" s="96">
        <f t="shared" si="0"/>
        <v>60</v>
      </c>
    </row>
    <row r="38" spans="1:8" ht="25.5">
      <c r="A38" s="77" t="s">
        <v>44</v>
      </c>
      <c r="B38" s="26" t="s">
        <v>195</v>
      </c>
      <c r="C38" s="26" t="s">
        <v>46</v>
      </c>
      <c r="D38" s="66"/>
      <c r="E38" s="66"/>
      <c r="F38" s="66"/>
      <c r="G38" s="122">
        <f t="shared" si="0"/>
        <v>60</v>
      </c>
      <c r="H38" s="122">
        <f t="shared" si="0"/>
        <v>60</v>
      </c>
    </row>
    <row r="39" spans="1:8" ht="25.5">
      <c r="A39" s="77" t="s">
        <v>44</v>
      </c>
      <c r="B39" s="26" t="s">
        <v>195</v>
      </c>
      <c r="C39" s="26" t="s">
        <v>46</v>
      </c>
      <c r="D39" s="66" t="s">
        <v>167</v>
      </c>
      <c r="E39" s="66" t="s">
        <v>26</v>
      </c>
      <c r="F39" s="66"/>
      <c r="G39" s="122">
        <f t="shared" si="0"/>
        <v>60</v>
      </c>
      <c r="H39" s="122">
        <f t="shared" si="0"/>
        <v>60</v>
      </c>
    </row>
    <row r="40" spans="1:8" ht="25.5">
      <c r="A40" s="77" t="s">
        <v>44</v>
      </c>
      <c r="B40" s="26" t="s">
        <v>195</v>
      </c>
      <c r="C40" s="26" t="s">
        <v>46</v>
      </c>
      <c r="D40" s="66" t="s">
        <v>167</v>
      </c>
      <c r="E40" s="66" t="s">
        <v>26</v>
      </c>
      <c r="F40" s="66" t="s">
        <v>28</v>
      </c>
      <c r="G40" s="122">
        <v>60</v>
      </c>
      <c r="H40" s="122">
        <v>60</v>
      </c>
    </row>
    <row r="41" spans="1:8" ht="63.75">
      <c r="A41" s="112" t="s">
        <v>198</v>
      </c>
      <c r="B41" s="94" t="s">
        <v>227</v>
      </c>
      <c r="C41" s="94"/>
      <c r="D41" s="94"/>
      <c r="E41" s="94"/>
      <c r="F41" s="94"/>
      <c r="G41" s="96">
        <f aca="true" t="shared" si="1" ref="G41:H44">G42</f>
        <v>22</v>
      </c>
      <c r="H41" s="96">
        <f t="shared" si="1"/>
        <v>22</v>
      </c>
    </row>
    <row r="42" spans="1:8" ht="38.25">
      <c r="A42" s="78" t="s">
        <v>170</v>
      </c>
      <c r="B42" s="66" t="s">
        <v>227</v>
      </c>
      <c r="C42" s="26"/>
      <c r="D42" s="66"/>
      <c r="E42" s="66"/>
      <c r="F42" s="66"/>
      <c r="G42" s="122">
        <f t="shared" si="1"/>
        <v>22</v>
      </c>
      <c r="H42" s="122">
        <f t="shared" si="1"/>
        <v>22</v>
      </c>
    </row>
    <row r="43" spans="1:8" ht="12.75">
      <c r="A43" s="77" t="s">
        <v>14</v>
      </c>
      <c r="B43" s="66" t="s">
        <v>227</v>
      </c>
      <c r="C43" s="66" t="s">
        <v>50</v>
      </c>
      <c r="D43" s="66"/>
      <c r="E43" s="66"/>
      <c r="F43" s="66"/>
      <c r="G43" s="122">
        <f t="shared" si="1"/>
        <v>22</v>
      </c>
      <c r="H43" s="122">
        <f t="shared" si="1"/>
        <v>22</v>
      </c>
    </row>
    <row r="44" spans="1:8" ht="12.75">
      <c r="A44" s="77" t="s">
        <v>215</v>
      </c>
      <c r="B44" s="66" t="s">
        <v>227</v>
      </c>
      <c r="C44" s="66" t="s">
        <v>50</v>
      </c>
      <c r="D44" s="66" t="s">
        <v>167</v>
      </c>
      <c r="E44" s="66" t="s">
        <v>26</v>
      </c>
      <c r="F44" s="66"/>
      <c r="G44" s="122">
        <f t="shared" si="1"/>
        <v>22</v>
      </c>
      <c r="H44" s="122">
        <f t="shared" si="1"/>
        <v>22</v>
      </c>
    </row>
    <row r="45" spans="1:8" ht="51">
      <c r="A45" s="79" t="s">
        <v>197</v>
      </c>
      <c r="B45" s="66" t="s">
        <v>227</v>
      </c>
      <c r="C45" s="66" t="s">
        <v>50</v>
      </c>
      <c r="D45" s="66" t="s">
        <v>167</v>
      </c>
      <c r="E45" s="66" t="s">
        <v>26</v>
      </c>
      <c r="F45" s="66" t="s">
        <v>29</v>
      </c>
      <c r="G45" s="121">
        <v>22</v>
      </c>
      <c r="H45" s="121">
        <v>22</v>
      </c>
    </row>
    <row r="46" spans="1:8" ht="12.75">
      <c r="A46" s="112" t="s">
        <v>286</v>
      </c>
      <c r="B46" s="94" t="s">
        <v>287</v>
      </c>
      <c r="C46" s="94"/>
      <c r="D46" s="94"/>
      <c r="E46" s="94"/>
      <c r="F46" s="94"/>
      <c r="G46" s="96">
        <v>50</v>
      </c>
      <c r="H46" s="96">
        <v>50</v>
      </c>
    </row>
    <row r="47" spans="1:8" ht="12.75">
      <c r="A47" s="79" t="s">
        <v>288</v>
      </c>
      <c r="B47" s="66" t="s">
        <v>287</v>
      </c>
      <c r="C47" s="66" t="s">
        <v>289</v>
      </c>
      <c r="D47" s="66"/>
      <c r="E47" s="66"/>
      <c r="F47" s="66"/>
      <c r="G47" s="121">
        <v>50</v>
      </c>
      <c r="H47" s="121">
        <v>50</v>
      </c>
    </row>
    <row r="48" spans="1:8" ht="12.75">
      <c r="A48" s="79" t="s">
        <v>290</v>
      </c>
      <c r="B48" s="66" t="s">
        <v>287</v>
      </c>
      <c r="C48" s="66" t="s">
        <v>289</v>
      </c>
      <c r="D48" s="66" t="s">
        <v>167</v>
      </c>
      <c r="E48" s="66" t="s">
        <v>26</v>
      </c>
      <c r="F48" s="66" t="s">
        <v>33</v>
      </c>
      <c r="G48" s="121">
        <v>50</v>
      </c>
      <c r="H48" s="121">
        <v>50</v>
      </c>
    </row>
    <row r="49" spans="1:8" ht="25.5">
      <c r="A49" s="111" t="s">
        <v>168</v>
      </c>
      <c r="B49" s="94" t="s">
        <v>201</v>
      </c>
      <c r="C49" s="94"/>
      <c r="D49" s="94"/>
      <c r="E49" s="94"/>
      <c r="F49" s="94"/>
      <c r="G49" s="96">
        <f aca="true" t="shared" si="2" ref="G49:H52">G50</f>
        <v>3778.1</v>
      </c>
      <c r="H49" s="96">
        <f t="shared" si="2"/>
        <v>3642.71</v>
      </c>
    </row>
    <row r="50" spans="1:8" ht="25.5">
      <c r="A50" s="78" t="s">
        <v>169</v>
      </c>
      <c r="B50" s="26" t="s">
        <v>202</v>
      </c>
      <c r="C50" s="26"/>
      <c r="D50" s="26"/>
      <c r="E50" s="26"/>
      <c r="F50" s="26"/>
      <c r="G50" s="121">
        <f t="shared" si="2"/>
        <v>3778.1</v>
      </c>
      <c r="H50" s="121">
        <f t="shared" si="2"/>
        <v>3642.71</v>
      </c>
    </row>
    <row r="51" spans="1:8" ht="63.75">
      <c r="A51" s="77" t="s">
        <v>173</v>
      </c>
      <c r="B51" s="26" t="s">
        <v>203</v>
      </c>
      <c r="C51" s="26" t="s">
        <v>172</v>
      </c>
      <c r="D51" s="26"/>
      <c r="E51" s="26"/>
      <c r="F51" s="26"/>
      <c r="G51" s="121">
        <f t="shared" si="2"/>
        <v>3778.1</v>
      </c>
      <c r="H51" s="121">
        <f t="shared" si="2"/>
        <v>3642.71</v>
      </c>
    </row>
    <row r="52" spans="1:8" ht="12.75">
      <c r="A52" s="77" t="s">
        <v>215</v>
      </c>
      <c r="B52" s="26" t="s">
        <v>203</v>
      </c>
      <c r="C52" s="26" t="s">
        <v>172</v>
      </c>
      <c r="D52" s="66" t="s">
        <v>167</v>
      </c>
      <c r="E52" s="66" t="s">
        <v>26</v>
      </c>
      <c r="F52" s="66"/>
      <c r="G52" s="121">
        <f t="shared" si="2"/>
        <v>3778.1</v>
      </c>
      <c r="H52" s="121">
        <f t="shared" si="2"/>
        <v>3642.71</v>
      </c>
    </row>
    <row r="53" spans="1:8" ht="12.75">
      <c r="A53" s="77" t="s">
        <v>18</v>
      </c>
      <c r="B53" s="26" t="s">
        <v>203</v>
      </c>
      <c r="C53" s="26" t="s">
        <v>172</v>
      </c>
      <c r="D53" s="66" t="s">
        <v>167</v>
      </c>
      <c r="E53" s="66" t="s">
        <v>26</v>
      </c>
      <c r="F53" s="66" t="s">
        <v>30</v>
      </c>
      <c r="G53" s="121">
        <v>3778.1</v>
      </c>
      <c r="H53" s="121">
        <v>3642.71</v>
      </c>
    </row>
    <row r="54" spans="1:8" ht="63.75">
      <c r="A54" s="112" t="s">
        <v>198</v>
      </c>
      <c r="B54" s="94" t="s">
        <v>291</v>
      </c>
      <c r="C54" s="94"/>
      <c r="D54" s="94"/>
      <c r="E54" s="94"/>
      <c r="F54" s="94"/>
      <c r="G54" s="96">
        <v>100</v>
      </c>
      <c r="H54" s="96">
        <v>100</v>
      </c>
    </row>
    <row r="55" spans="1:8" ht="37.5" customHeight="1">
      <c r="A55" s="77" t="s">
        <v>292</v>
      </c>
      <c r="B55" s="26" t="s">
        <v>291</v>
      </c>
      <c r="C55" s="26" t="s">
        <v>50</v>
      </c>
      <c r="D55" s="66"/>
      <c r="E55" s="66"/>
      <c r="F55" s="66"/>
      <c r="G55" s="121">
        <v>100</v>
      </c>
      <c r="H55" s="121">
        <f>H56</f>
        <v>100</v>
      </c>
    </row>
    <row r="56" spans="1:8" ht="12.75" customHeight="1">
      <c r="A56" s="77" t="s">
        <v>199</v>
      </c>
      <c r="B56" s="26" t="s">
        <v>291</v>
      </c>
      <c r="C56" s="26" t="s">
        <v>50</v>
      </c>
      <c r="D56" s="66" t="s">
        <v>167</v>
      </c>
      <c r="E56" s="66" t="s">
        <v>26</v>
      </c>
      <c r="F56" s="66"/>
      <c r="G56" s="121">
        <v>100</v>
      </c>
      <c r="H56" s="121">
        <f>H57</f>
        <v>100</v>
      </c>
    </row>
    <row r="57" spans="1:8" ht="12.75">
      <c r="A57" s="77" t="s">
        <v>14</v>
      </c>
      <c r="B57" s="26" t="s">
        <v>291</v>
      </c>
      <c r="C57" s="26" t="s">
        <v>50</v>
      </c>
      <c r="D57" s="66" t="s">
        <v>167</v>
      </c>
      <c r="E57" s="66" t="s">
        <v>26</v>
      </c>
      <c r="F57" s="66" t="s">
        <v>30</v>
      </c>
      <c r="G57" s="121">
        <v>100</v>
      </c>
      <c r="H57" s="121">
        <v>100</v>
      </c>
    </row>
    <row r="58" spans="1:8" ht="25.5">
      <c r="A58" s="111" t="s">
        <v>68</v>
      </c>
      <c r="B58" s="65" t="s">
        <v>205</v>
      </c>
      <c r="C58" s="94"/>
      <c r="D58" s="94"/>
      <c r="E58" s="94"/>
      <c r="F58" s="94"/>
      <c r="G58" s="96">
        <f aca="true" t="shared" si="3" ref="G58:H61">G59</f>
        <v>40</v>
      </c>
      <c r="H58" s="96">
        <f t="shared" si="3"/>
        <v>40</v>
      </c>
    </row>
    <row r="59" spans="1:8" ht="37.5" customHeight="1">
      <c r="A59" s="78" t="s">
        <v>86</v>
      </c>
      <c r="B59" s="26" t="s">
        <v>206</v>
      </c>
      <c r="C59" s="26"/>
      <c r="D59" s="66"/>
      <c r="E59" s="66"/>
      <c r="F59" s="66"/>
      <c r="G59" s="121">
        <f t="shared" si="3"/>
        <v>40</v>
      </c>
      <c r="H59" s="121">
        <f t="shared" si="3"/>
        <v>40</v>
      </c>
    </row>
    <row r="60" spans="1:8" ht="25.5" customHeight="1">
      <c r="A60" s="77" t="s">
        <v>226</v>
      </c>
      <c r="B60" s="26" t="s">
        <v>206</v>
      </c>
      <c r="C60" s="69">
        <v>244</v>
      </c>
      <c r="D60" s="66"/>
      <c r="E60" s="66"/>
      <c r="F60" s="66"/>
      <c r="G60" s="121">
        <f t="shared" si="3"/>
        <v>40</v>
      </c>
      <c r="H60" s="121">
        <f t="shared" si="3"/>
        <v>40</v>
      </c>
    </row>
    <row r="61" spans="1:8" ht="12.75">
      <c r="A61" s="80" t="s">
        <v>217</v>
      </c>
      <c r="B61" s="26" t="s">
        <v>206</v>
      </c>
      <c r="C61" s="69">
        <v>244</v>
      </c>
      <c r="D61" s="66" t="s">
        <v>167</v>
      </c>
      <c r="E61" s="26" t="s">
        <v>32</v>
      </c>
      <c r="F61" s="26"/>
      <c r="G61" s="121">
        <f t="shared" si="3"/>
        <v>40</v>
      </c>
      <c r="H61" s="121">
        <f t="shared" si="3"/>
        <v>40</v>
      </c>
    </row>
    <row r="62" spans="1:8" ht="12.75">
      <c r="A62" s="80" t="s">
        <v>171</v>
      </c>
      <c r="B62" s="26" t="s">
        <v>206</v>
      </c>
      <c r="C62" s="69">
        <v>244</v>
      </c>
      <c r="D62" s="66" t="s">
        <v>167</v>
      </c>
      <c r="E62" s="26" t="s">
        <v>32</v>
      </c>
      <c r="F62" s="26" t="s">
        <v>26</v>
      </c>
      <c r="G62" s="121">
        <f>7!H64</f>
        <v>40</v>
      </c>
      <c r="H62" s="121">
        <v>40</v>
      </c>
    </row>
    <row r="63" spans="1:8" ht="12.75">
      <c r="A63" s="111" t="s">
        <v>218</v>
      </c>
      <c r="B63" s="94" t="s">
        <v>264</v>
      </c>
      <c r="C63" s="94"/>
      <c r="D63" s="94"/>
      <c r="E63" s="94"/>
      <c r="F63" s="94"/>
      <c r="G63" s="96">
        <f>G64</f>
        <v>40</v>
      </c>
      <c r="H63" s="96">
        <f>H64</f>
        <v>40</v>
      </c>
    </row>
    <row r="64" spans="1:8" ht="12.75">
      <c r="A64" s="83" t="s">
        <v>41</v>
      </c>
      <c r="B64" s="66" t="s">
        <v>205</v>
      </c>
      <c r="C64" s="66"/>
      <c r="D64" s="66"/>
      <c r="E64" s="66"/>
      <c r="F64" s="66"/>
      <c r="G64" s="122">
        <f>G65</f>
        <v>40</v>
      </c>
      <c r="H64" s="122">
        <f>H65</f>
        <v>40</v>
      </c>
    </row>
    <row r="65" spans="1:8" ht="25.5">
      <c r="A65" s="87" t="s">
        <v>100</v>
      </c>
      <c r="B65" s="66" t="s">
        <v>264</v>
      </c>
      <c r="C65" s="66"/>
      <c r="D65" s="66"/>
      <c r="E65" s="66"/>
      <c r="F65" s="66"/>
      <c r="G65" s="122">
        <f>G68+G70</f>
        <v>40</v>
      </c>
      <c r="H65" s="122">
        <f>H68+H70</f>
        <v>40</v>
      </c>
    </row>
    <row r="66" spans="1:8" ht="25.5" customHeight="1">
      <c r="A66" s="123" t="s">
        <v>295</v>
      </c>
      <c r="B66" s="66" t="s">
        <v>264</v>
      </c>
      <c r="C66" s="66" t="s">
        <v>191</v>
      </c>
      <c r="D66" s="66" t="s">
        <v>167</v>
      </c>
      <c r="E66" s="66"/>
      <c r="F66" s="66"/>
      <c r="G66" s="122">
        <f>G67</f>
        <v>20</v>
      </c>
      <c r="H66" s="122">
        <f>H67</f>
        <v>20</v>
      </c>
    </row>
    <row r="67" spans="1:8" ht="25.5" customHeight="1">
      <c r="A67" s="123" t="s">
        <v>296</v>
      </c>
      <c r="B67" s="66" t="s">
        <v>264</v>
      </c>
      <c r="C67" s="66" t="s">
        <v>297</v>
      </c>
      <c r="D67" s="66" t="s">
        <v>167</v>
      </c>
      <c r="E67" s="66"/>
      <c r="F67" s="66"/>
      <c r="G67" s="122">
        <f>G68</f>
        <v>20</v>
      </c>
      <c r="H67" s="122">
        <f>H68</f>
        <v>20</v>
      </c>
    </row>
    <row r="68" spans="1:8" ht="25.5" customHeight="1">
      <c r="A68" s="87" t="s">
        <v>226</v>
      </c>
      <c r="B68" s="66" t="s">
        <v>264</v>
      </c>
      <c r="C68" s="66" t="s">
        <v>45</v>
      </c>
      <c r="D68" s="66" t="s">
        <v>167</v>
      </c>
      <c r="E68" s="66" t="s">
        <v>33</v>
      </c>
      <c r="F68" s="66" t="s">
        <v>26</v>
      </c>
      <c r="G68" s="122">
        <v>20</v>
      </c>
      <c r="H68" s="122">
        <v>20</v>
      </c>
    </row>
    <row r="69" spans="1:8" ht="12.75" customHeight="1">
      <c r="A69" s="100" t="s">
        <v>293</v>
      </c>
      <c r="B69" s="66" t="s">
        <v>264</v>
      </c>
      <c r="C69" s="66" t="s">
        <v>294</v>
      </c>
      <c r="D69" s="66" t="s">
        <v>167</v>
      </c>
      <c r="E69" s="66"/>
      <c r="F69" s="66"/>
      <c r="G69" s="122">
        <f>G70</f>
        <v>20</v>
      </c>
      <c r="H69" s="122">
        <f>H70</f>
        <v>20</v>
      </c>
    </row>
    <row r="70" spans="1:8" ht="12.75" customHeight="1">
      <c r="A70" s="77" t="s">
        <v>219</v>
      </c>
      <c r="B70" s="26" t="s">
        <v>264</v>
      </c>
      <c r="C70" s="26" t="s">
        <v>265</v>
      </c>
      <c r="D70" s="26" t="s">
        <v>167</v>
      </c>
      <c r="E70" s="26" t="s">
        <v>33</v>
      </c>
      <c r="F70" s="26" t="s">
        <v>26</v>
      </c>
      <c r="G70" s="121">
        <v>20</v>
      </c>
      <c r="H70" s="121">
        <f>8!I63</f>
        <v>20</v>
      </c>
    </row>
    <row r="71" spans="1:8" ht="12.75" customHeight="1">
      <c r="A71" s="108" t="s">
        <v>238</v>
      </c>
      <c r="B71" s="26"/>
      <c r="C71" s="26"/>
      <c r="D71" s="26"/>
      <c r="E71" s="26"/>
      <c r="F71" s="26"/>
      <c r="G71" s="121">
        <v>163.62</v>
      </c>
      <c r="H71" s="121">
        <v>328.71</v>
      </c>
    </row>
    <row r="72" spans="1:10" ht="12.75" customHeight="1">
      <c r="A72" s="109" t="s">
        <v>220</v>
      </c>
      <c r="B72" s="10"/>
      <c r="C72" s="10"/>
      <c r="D72" s="10"/>
      <c r="E72" s="10"/>
      <c r="F72" s="10"/>
      <c r="G72" s="72">
        <f>G13+G37+G41+G46+G49+G54+G58+G63+G71</f>
        <v>6544.5</v>
      </c>
      <c r="H72" s="72">
        <f>H13+H37+H41+H46+H49+H54+H58+H63+H71</f>
        <v>6574.2</v>
      </c>
      <c r="I72" s="97"/>
      <c r="J72" s="98"/>
    </row>
    <row r="73" spans="9:10" ht="12.75">
      <c r="I73" s="98"/>
      <c r="J73" s="98"/>
    </row>
  </sheetData>
  <sheetProtection/>
  <mergeCells count="8">
    <mergeCell ref="A8:H9"/>
    <mergeCell ref="A11:A12"/>
    <mergeCell ref="B11:B12"/>
    <mergeCell ref="C11:C12"/>
    <mergeCell ref="D11:D12"/>
    <mergeCell ref="E11:E12"/>
    <mergeCell ref="F11:F12"/>
    <mergeCell ref="G11:H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SheetLayoutView="100" workbookViewId="0" topLeftCell="A1">
      <selection activeCell="H21" sqref="H21"/>
    </sheetView>
  </sheetViews>
  <sheetFormatPr defaultColWidth="9.00390625" defaultRowHeight="12.75"/>
  <cols>
    <col min="1" max="1" width="5.00390625" style="3" customWidth="1"/>
    <col min="2" max="2" width="44.625" style="3" customWidth="1"/>
    <col min="3" max="3" width="7.875" style="3" customWidth="1"/>
    <col min="4" max="4" width="6.625" style="3" customWidth="1"/>
    <col min="5" max="5" width="9.125" style="3" customWidth="1"/>
    <col min="6" max="6" width="16.25390625" style="3" customWidth="1"/>
    <col min="7" max="7" width="7.875" style="3" customWidth="1"/>
    <col min="8" max="8" width="13.875" style="3" customWidth="1"/>
    <col min="9" max="9" width="9.125" style="3" customWidth="1"/>
    <col min="10" max="10" width="13.75390625" style="3" customWidth="1"/>
    <col min="11" max="16384" width="9.125" style="3" customWidth="1"/>
  </cols>
  <sheetData>
    <row r="1" ht="12.75" customHeight="1">
      <c r="H1" s="15" t="s">
        <v>211</v>
      </c>
    </row>
    <row r="2" ht="12.75">
      <c r="H2" s="15" t="str">
        <f>1!D2</f>
        <v>к Решению Совета депутатов</v>
      </c>
    </row>
    <row r="3" ht="12.75" customHeight="1">
      <c r="H3" s="15" t="str">
        <f>1!D3</f>
        <v> сельского поселения «Петропавловское»</v>
      </c>
    </row>
    <row r="4" spans="2:8" ht="12.75">
      <c r="B4" s="4"/>
      <c r="H4" s="15" t="str">
        <f>1!D4</f>
        <v>«О бюджете муниципального образования  сельское поселение</v>
      </c>
    </row>
    <row r="5" spans="2:8" ht="12.75" customHeight="1">
      <c r="B5" s="5"/>
      <c r="H5" s="15" t="str">
        <f>1!D5</f>
        <v>«Петропавловское»  на 2022 год и на плановый период 2023 и 2024 годов»</v>
      </c>
    </row>
    <row r="6" spans="2:8" ht="12.75">
      <c r="B6" s="6"/>
      <c r="G6" s="4"/>
      <c r="H6" s="15" t="str">
        <f>1!D6</f>
        <v>от 20 декабря 2021 года № 14</v>
      </c>
    </row>
    <row r="7" spans="2:7" ht="12.75">
      <c r="B7" s="6"/>
      <c r="C7" s="15"/>
      <c r="G7" s="4"/>
    </row>
    <row r="8" spans="1:8" ht="12.75" customHeight="1">
      <c r="A8" s="144" t="s">
        <v>299</v>
      </c>
      <c r="B8" s="144"/>
      <c r="C8" s="144"/>
      <c r="D8" s="144"/>
      <c r="E8" s="144"/>
      <c r="F8" s="144"/>
      <c r="G8" s="144"/>
      <c r="H8" s="144"/>
    </row>
    <row r="9" spans="1:8" ht="7.5" customHeight="1">
      <c r="A9" s="144"/>
      <c r="B9" s="144"/>
      <c r="C9" s="144"/>
      <c r="D9" s="144"/>
      <c r="E9" s="144"/>
      <c r="F9" s="144"/>
      <c r="G9" s="144"/>
      <c r="H9" s="144"/>
    </row>
    <row r="10" spans="2:8" ht="12.75" customHeight="1">
      <c r="B10" s="7"/>
      <c r="C10" s="8"/>
      <c r="H10" s="4" t="s">
        <v>7</v>
      </c>
    </row>
    <row r="11" spans="1:8" ht="12.75">
      <c r="A11" s="157" t="s">
        <v>1</v>
      </c>
      <c r="B11" s="157" t="s">
        <v>20</v>
      </c>
      <c r="C11" s="153" t="s">
        <v>21</v>
      </c>
      <c r="D11" s="153" t="s">
        <v>22</v>
      </c>
      <c r="E11" s="153" t="s">
        <v>23</v>
      </c>
      <c r="F11" s="153" t="s">
        <v>24</v>
      </c>
      <c r="G11" s="153" t="s">
        <v>25</v>
      </c>
      <c r="H11" s="158" t="s">
        <v>6</v>
      </c>
    </row>
    <row r="12" spans="1:8" ht="12.75">
      <c r="A12" s="157"/>
      <c r="B12" s="157"/>
      <c r="C12" s="153"/>
      <c r="D12" s="153"/>
      <c r="E12" s="153"/>
      <c r="F12" s="153"/>
      <c r="G12" s="153"/>
      <c r="H12" s="158"/>
    </row>
    <row r="13" spans="1:10" ht="25.5">
      <c r="A13" s="156">
        <v>1</v>
      </c>
      <c r="B13" s="81" t="s">
        <v>175</v>
      </c>
      <c r="C13" s="26" t="s">
        <v>167</v>
      </c>
      <c r="D13" s="89"/>
      <c r="E13" s="89"/>
      <c r="F13" s="89"/>
      <c r="G13" s="26"/>
      <c r="H13" s="124">
        <f>H14+H59+H65</f>
        <v>6929.200000000001</v>
      </c>
      <c r="I13" s="97"/>
      <c r="J13" s="67"/>
    </row>
    <row r="14" spans="1:8" ht="12.75">
      <c r="A14" s="156"/>
      <c r="B14" s="82" t="s">
        <v>16</v>
      </c>
      <c r="C14" s="91">
        <v>884</v>
      </c>
      <c r="D14" s="92" t="s">
        <v>26</v>
      </c>
      <c r="E14" s="64"/>
      <c r="F14" s="64"/>
      <c r="G14" s="64"/>
      <c r="H14" s="126">
        <f>H15+H24+H41+H46+H49</f>
        <v>6849.200000000001</v>
      </c>
    </row>
    <row r="15" spans="1:8" ht="38.25">
      <c r="A15" s="156"/>
      <c r="B15" s="83" t="s">
        <v>174</v>
      </c>
      <c r="C15" s="26" t="s">
        <v>167</v>
      </c>
      <c r="D15" s="89" t="s">
        <v>26</v>
      </c>
      <c r="E15" s="89" t="s">
        <v>27</v>
      </c>
      <c r="F15" s="26"/>
      <c r="G15" s="26"/>
      <c r="H15" s="124">
        <f>H18</f>
        <v>1055.01</v>
      </c>
    </row>
    <row r="16" spans="1:8" ht="25.5">
      <c r="A16" s="156"/>
      <c r="B16" s="84" t="s">
        <v>71</v>
      </c>
      <c r="C16" s="26" t="s">
        <v>167</v>
      </c>
      <c r="D16" s="26" t="s">
        <v>26</v>
      </c>
      <c r="E16" s="26" t="s">
        <v>27</v>
      </c>
      <c r="F16" s="26" t="s">
        <v>183</v>
      </c>
      <c r="G16" s="26"/>
      <c r="H16" s="124">
        <f>H17</f>
        <v>1055.01</v>
      </c>
    </row>
    <row r="17" spans="1:8" ht="27" customHeight="1">
      <c r="A17" s="156"/>
      <c r="B17" s="84" t="s">
        <v>73</v>
      </c>
      <c r="C17" s="26" t="s">
        <v>167</v>
      </c>
      <c r="D17" s="26" t="s">
        <v>26</v>
      </c>
      <c r="E17" s="26" t="s">
        <v>27</v>
      </c>
      <c r="F17" s="26" t="s">
        <v>184</v>
      </c>
      <c r="G17" s="26"/>
      <c r="H17" s="124">
        <f>H18</f>
        <v>1055.01</v>
      </c>
    </row>
    <row r="18" spans="1:8" ht="63.75">
      <c r="A18" s="156"/>
      <c r="B18" s="84" t="s">
        <v>186</v>
      </c>
      <c r="C18" s="26" t="s">
        <v>167</v>
      </c>
      <c r="D18" s="26" t="s">
        <v>26</v>
      </c>
      <c r="E18" s="26" t="s">
        <v>27</v>
      </c>
      <c r="F18" s="26" t="s">
        <v>184</v>
      </c>
      <c r="G18" s="26" t="s">
        <v>185</v>
      </c>
      <c r="H18" s="124">
        <f>H19+H20+H21</f>
        <v>1055.01</v>
      </c>
    </row>
    <row r="19" spans="1:8" ht="39.75" customHeight="1">
      <c r="A19" s="156"/>
      <c r="B19" s="84" t="s">
        <v>162</v>
      </c>
      <c r="C19" s="26" t="s">
        <v>167</v>
      </c>
      <c r="D19" s="26" t="s">
        <v>26</v>
      </c>
      <c r="E19" s="26" t="s">
        <v>27</v>
      </c>
      <c r="F19" s="26" t="s">
        <v>184</v>
      </c>
      <c r="G19" s="26" t="s">
        <v>43</v>
      </c>
      <c r="H19" s="124">
        <v>633.3</v>
      </c>
    </row>
    <row r="20" spans="1:8" ht="39.75" customHeight="1">
      <c r="A20" s="156"/>
      <c r="B20" s="85" t="s">
        <v>229</v>
      </c>
      <c r="C20" s="26" t="s">
        <v>167</v>
      </c>
      <c r="D20" s="26" t="s">
        <v>26</v>
      </c>
      <c r="E20" s="26" t="s">
        <v>27</v>
      </c>
      <c r="F20" s="26" t="s">
        <v>184</v>
      </c>
      <c r="G20" s="26" t="s">
        <v>228</v>
      </c>
      <c r="H20" s="124">
        <v>191.26</v>
      </c>
    </row>
    <row r="21" spans="1:8" ht="39.75" customHeight="1">
      <c r="A21" s="156"/>
      <c r="B21" s="84" t="s">
        <v>186</v>
      </c>
      <c r="C21" s="26" t="s">
        <v>167</v>
      </c>
      <c r="D21" s="26" t="s">
        <v>26</v>
      </c>
      <c r="E21" s="26" t="s">
        <v>27</v>
      </c>
      <c r="F21" s="26" t="s">
        <v>305</v>
      </c>
      <c r="G21" s="26" t="s">
        <v>185</v>
      </c>
      <c r="H21" s="124">
        <f>H22+H23</f>
        <v>230.45</v>
      </c>
    </row>
    <row r="22" spans="1:8" ht="39.75" customHeight="1">
      <c r="A22" s="156"/>
      <c r="B22" s="84" t="s">
        <v>162</v>
      </c>
      <c r="C22" s="26" t="s">
        <v>167</v>
      </c>
      <c r="D22" s="26" t="s">
        <v>26</v>
      </c>
      <c r="E22" s="26" t="s">
        <v>27</v>
      </c>
      <c r="F22" s="26" t="s">
        <v>305</v>
      </c>
      <c r="G22" s="26" t="s">
        <v>43</v>
      </c>
      <c r="H22" s="124">
        <v>177</v>
      </c>
    </row>
    <row r="23" spans="1:8" ht="39.75" customHeight="1">
      <c r="A23" s="156"/>
      <c r="B23" s="76" t="s">
        <v>229</v>
      </c>
      <c r="C23" s="26" t="s">
        <v>167</v>
      </c>
      <c r="D23" s="26" t="s">
        <v>26</v>
      </c>
      <c r="E23" s="26" t="s">
        <v>27</v>
      </c>
      <c r="F23" s="26" t="s">
        <v>305</v>
      </c>
      <c r="G23" s="26" t="s">
        <v>228</v>
      </c>
      <c r="H23" s="124">
        <v>53.45</v>
      </c>
    </row>
    <row r="24" spans="1:8" ht="51">
      <c r="A24" s="156"/>
      <c r="B24" s="129" t="s">
        <v>17</v>
      </c>
      <c r="C24" s="64" t="s">
        <v>167</v>
      </c>
      <c r="D24" s="64" t="s">
        <v>26</v>
      </c>
      <c r="E24" s="64" t="s">
        <v>28</v>
      </c>
      <c r="F24" s="64"/>
      <c r="G24" s="64"/>
      <c r="H24" s="126">
        <f>H25+H35+H38</f>
        <v>1519.72</v>
      </c>
    </row>
    <row r="25" spans="1:8" ht="25.5">
      <c r="A25" s="156"/>
      <c r="B25" s="84" t="s">
        <v>71</v>
      </c>
      <c r="C25" s="26" t="s">
        <v>167</v>
      </c>
      <c r="D25" s="26" t="s">
        <v>26</v>
      </c>
      <c r="E25" s="26" t="s">
        <v>28</v>
      </c>
      <c r="F25" s="26" t="s">
        <v>183</v>
      </c>
      <c r="G25" s="26"/>
      <c r="H25" s="124">
        <f>H26</f>
        <v>1228.28</v>
      </c>
    </row>
    <row r="26" spans="1:8" ht="25.5">
      <c r="A26" s="156"/>
      <c r="B26" s="84" t="s">
        <v>75</v>
      </c>
      <c r="C26" s="26" t="s">
        <v>167</v>
      </c>
      <c r="D26" s="26" t="s">
        <v>26</v>
      </c>
      <c r="E26" s="26" t="s">
        <v>28</v>
      </c>
      <c r="F26" s="26" t="s">
        <v>187</v>
      </c>
      <c r="G26" s="26"/>
      <c r="H26" s="124">
        <f>H27+H30+H32</f>
        <v>1228.28</v>
      </c>
    </row>
    <row r="27" spans="1:8" ht="63.75">
      <c r="A27" s="156"/>
      <c r="B27" s="84" t="s">
        <v>186</v>
      </c>
      <c r="C27" s="26" t="s">
        <v>188</v>
      </c>
      <c r="D27" s="26" t="s">
        <v>189</v>
      </c>
      <c r="E27" s="26" t="s">
        <v>28</v>
      </c>
      <c r="F27" s="26" t="s">
        <v>187</v>
      </c>
      <c r="G27" s="26" t="s">
        <v>185</v>
      </c>
      <c r="H27" s="124">
        <f>H28+H29</f>
        <v>1182.28</v>
      </c>
    </row>
    <row r="28" spans="1:8" ht="37.5" customHeight="1">
      <c r="A28" s="156"/>
      <c r="B28" s="84" t="s">
        <v>162</v>
      </c>
      <c r="C28" s="26" t="s">
        <v>167</v>
      </c>
      <c r="D28" s="26" t="s">
        <v>26</v>
      </c>
      <c r="E28" s="26" t="s">
        <v>28</v>
      </c>
      <c r="F28" s="26" t="s">
        <v>187</v>
      </c>
      <c r="G28" s="26" t="s">
        <v>43</v>
      </c>
      <c r="H28" s="124">
        <v>908.05</v>
      </c>
    </row>
    <row r="29" spans="1:8" ht="37.5" customHeight="1">
      <c r="A29" s="156"/>
      <c r="B29" s="85" t="s">
        <v>229</v>
      </c>
      <c r="C29" s="26" t="s">
        <v>167</v>
      </c>
      <c r="D29" s="26" t="s">
        <v>26</v>
      </c>
      <c r="E29" s="26" t="s">
        <v>28</v>
      </c>
      <c r="F29" s="26" t="s">
        <v>187</v>
      </c>
      <c r="G29" s="26" t="s">
        <v>228</v>
      </c>
      <c r="H29" s="124">
        <v>274.23</v>
      </c>
    </row>
    <row r="30" spans="1:8" ht="28.5" customHeight="1">
      <c r="A30" s="156"/>
      <c r="B30" s="84" t="s">
        <v>190</v>
      </c>
      <c r="C30" s="26" t="s">
        <v>167</v>
      </c>
      <c r="D30" s="26" t="s">
        <v>26</v>
      </c>
      <c r="E30" s="26" t="s">
        <v>28</v>
      </c>
      <c r="F30" s="26" t="s">
        <v>187</v>
      </c>
      <c r="G30" s="26" t="s">
        <v>191</v>
      </c>
      <c r="H30" s="124">
        <f>H31</f>
        <v>9</v>
      </c>
    </row>
    <row r="31" spans="1:8" ht="29.25" customHeight="1">
      <c r="A31" s="156"/>
      <c r="B31" s="84" t="s">
        <v>224</v>
      </c>
      <c r="C31" s="26" t="s">
        <v>167</v>
      </c>
      <c r="D31" s="26" t="s">
        <v>26</v>
      </c>
      <c r="E31" s="26" t="s">
        <v>28</v>
      </c>
      <c r="F31" s="26" t="s">
        <v>187</v>
      </c>
      <c r="G31" s="26" t="s">
        <v>225</v>
      </c>
      <c r="H31" s="124">
        <v>9</v>
      </c>
    </row>
    <row r="32" spans="1:8" ht="17.25" customHeight="1">
      <c r="A32" s="156"/>
      <c r="B32" s="84" t="s">
        <v>192</v>
      </c>
      <c r="C32" s="26" t="s">
        <v>167</v>
      </c>
      <c r="D32" s="26" t="s">
        <v>189</v>
      </c>
      <c r="E32" s="26" t="s">
        <v>28</v>
      </c>
      <c r="F32" s="26" t="s">
        <v>187</v>
      </c>
      <c r="G32" s="26" t="s">
        <v>193</v>
      </c>
      <c r="H32" s="124">
        <f>H33+H34</f>
        <v>37</v>
      </c>
    </row>
    <row r="33" spans="1:8" ht="13.5" customHeight="1">
      <c r="A33" s="156"/>
      <c r="B33" s="84" t="s">
        <v>194</v>
      </c>
      <c r="C33" s="26" t="s">
        <v>167</v>
      </c>
      <c r="D33" s="26" t="s">
        <v>26</v>
      </c>
      <c r="E33" s="26" t="s">
        <v>28</v>
      </c>
      <c r="F33" s="26" t="s">
        <v>187</v>
      </c>
      <c r="G33" s="26" t="s">
        <v>47</v>
      </c>
      <c r="H33" s="124">
        <v>30</v>
      </c>
    </row>
    <row r="34" spans="1:8" ht="13.5" customHeight="1">
      <c r="A34" s="156"/>
      <c r="B34" s="86" t="s">
        <v>222</v>
      </c>
      <c r="C34" s="26" t="s">
        <v>167</v>
      </c>
      <c r="D34" s="26" t="s">
        <v>26</v>
      </c>
      <c r="E34" s="26" t="s">
        <v>28</v>
      </c>
      <c r="F34" s="26" t="s">
        <v>187</v>
      </c>
      <c r="G34" s="26" t="s">
        <v>223</v>
      </c>
      <c r="H34" s="124">
        <v>7</v>
      </c>
    </row>
    <row r="35" spans="1:8" ht="15" customHeight="1">
      <c r="A35" s="156"/>
      <c r="B35" s="84" t="s">
        <v>196</v>
      </c>
      <c r="C35" s="26" t="s">
        <v>167</v>
      </c>
      <c r="D35" s="26" t="s">
        <v>26</v>
      </c>
      <c r="E35" s="26" t="s">
        <v>28</v>
      </c>
      <c r="F35" s="26" t="s">
        <v>195</v>
      </c>
      <c r="G35" s="26"/>
      <c r="H35" s="124">
        <f>H36</f>
        <v>60</v>
      </c>
    </row>
    <row r="36" spans="1:8" ht="15" customHeight="1">
      <c r="A36" s="156"/>
      <c r="B36" s="84" t="s">
        <v>192</v>
      </c>
      <c r="C36" s="26" t="s">
        <v>167</v>
      </c>
      <c r="D36" s="26" t="s">
        <v>26</v>
      </c>
      <c r="E36" s="26" t="s">
        <v>28</v>
      </c>
      <c r="F36" s="26" t="s">
        <v>195</v>
      </c>
      <c r="G36" s="26" t="s">
        <v>193</v>
      </c>
      <c r="H36" s="124">
        <f>H37</f>
        <v>60</v>
      </c>
    </row>
    <row r="37" spans="1:8" ht="25.5" customHeight="1">
      <c r="A37" s="156"/>
      <c r="B37" s="84" t="s">
        <v>44</v>
      </c>
      <c r="C37" s="26" t="s">
        <v>167</v>
      </c>
      <c r="D37" s="26" t="s">
        <v>26</v>
      </c>
      <c r="E37" s="26" t="s">
        <v>28</v>
      </c>
      <c r="F37" s="26" t="s">
        <v>195</v>
      </c>
      <c r="G37" s="26" t="s">
        <v>46</v>
      </c>
      <c r="H37" s="124">
        <v>60</v>
      </c>
    </row>
    <row r="38" spans="1:8" ht="25.5" customHeight="1">
      <c r="A38" s="156"/>
      <c r="B38" s="84" t="s">
        <v>186</v>
      </c>
      <c r="C38" s="26" t="s">
        <v>167</v>
      </c>
      <c r="D38" s="26" t="s">
        <v>26</v>
      </c>
      <c r="E38" s="26" t="s">
        <v>28</v>
      </c>
      <c r="F38" s="26" t="s">
        <v>305</v>
      </c>
      <c r="G38" s="26" t="s">
        <v>185</v>
      </c>
      <c r="H38" s="124">
        <f>H39+H40</f>
        <v>231.44</v>
      </c>
    </row>
    <row r="39" spans="1:8" ht="25.5" customHeight="1">
      <c r="A39" s="156"/>
      <c r="B39" s="84" t="s">
        <v>162</v>
      </c>
      <c r="C39" s="26" t="s">
        <v>167</v>
      </c>
      <c r="D39" s="26" t="s">
        <v>26</v>
      </c>
      <c r="E39" s="26" t="s">
        <v>28</v>
      </c>
      <c r="F39" s="26" t="s">
        <v>305</v>
      </c>
      <c r="G39" s="26" t="s">
        <v>43</v>
      </c>
      <c r="H39" s="124">
        <v>177.76</v>
      </c>
    </row>
    <row r="40" spans="1:8" ht="25.5" customHeight="1">
      <c r="A40" s="156"/>
      <c r="B40" s="76" t="s">
        <v>229</v>
      </c>
      <c r="C40" s="26" t="s">
        <v>167</v>
      </c>
      <c r="D40" s="26" t="s">
        <v>26</v>
      </c>
      <c r="E40" s="26" t="s">
        <v>28</v>
      </c>
      <c r="F40" s="26" t="s">
        <v>305</v>
      </c>
      <c r="G40" s="26" t="s">
        <v>228</v>
      </c>
      <c r="H40" s="124">
        <v>53.68</v>
      </c>
    </row>
    <row r="41" spans="1:8" ht="54" customHeight="1">
      <c r="A41" s="156"/>
      <c r="B41" s="130" t="s">
        <v>197</v>
      </c>
      <c r="C41" s="64" t="s">
        <v>167</v>
      </c>
      <c r="D41" s="64" t="s">
        <v>26</v>
      </c>
      <c r="E41" s="64" t="s">
        <v>29</v>
      </c>
      <c r="F41" s="64"/>
      <c r="G41" s="64"/>
      <c r="H41" s="126">
        <f>H44</f>
        <v>22</v>
      </c>
    </row>
    <row r="42" spans="1:8" ht="67.5" customHeight="1">
      <c r="A42" s="156"/>
      <c r="B42" s="85" t="s">
        <v>198</v>
      </c>
      <c r="C42" s="26" t="s">
        <v>167</v>
      </c>
      <c r="D42" s="26" t="s">
        <v>26</v>
      </c>
      <c r="E42" s="26" t="s">
        <v>29</v>
      </c>
      <c r="F42" s="66" t="s">
        <v>227</v>
      </c>
      <c r="G42" s="26"/>
      <c r="H42" s="124">
        <f>H43</f>
        <v>22</v>
      </c>
    </row>
    <row r="43" spans="1:8" ht="38.25">
      <c r="A43" s="156"/>
      <c r="B43" s="87" t="s">
        <v>170</v>
      </c>
      <c r="C43" s="66" t="s">
        <v>167</v>
      </c>
      <c r="D43" s="66" t="s">
        <v>26</v>
      </c>
      <c r="E43" s="66" t="s">
        <v>29</v>
      </c>
      <c r="F43" s="66" t="s">
        <v>227</v>
      </c>
      <c r="G43" s="66"/>
      <c r="H43" s="124">
        <f>H44</f>
        <v>22</v>
      </c>
    </row>
    <row r="44" spans="1:8" ht="12.75">
      <c r="A44" s="156"/>
      <c r="B44" s="87" t="s">
        <v>199</v>
      </c>
      <c r="C44" s="66" t="s">
        <v>167</v>
      </c>
      <c r="D44" s="66" t="s">
        <v>26</v>
      </c>
      <c r="E44" s="66" t="s">
        <v>29</v>
      </c>
      <c r="F44" s="66" t="s">
        <v>227</v>
      </c>
      <c r="G44" s="66" t="s">
        <v>200</v>
      </c>
      <c r="H44" s="124">
        <f>H45</f>
        <v>22</v>
      </c>
    </row>
    <row r="45" spans="1:8" ht="12.75">
      <c r="A45" s="156"/>
      <c r="B45" s="84" t="s">
        <v>14</v>
      </c>
      <c r="C45" s="66" t="s">
        <v>167</v>
      </c>
      <c r="D45" s="66" t="s">
        <v>26</v>
      </c>
      <c r="E45" s="66" t="s">
        <v>29</v>
      </c>
      <c r="F45" s="66" t="s">
        <v>227</v>
      </c>
      <c r="G45" s="66" t="s">
        <v>50</v>
      </c>
      <c r="H45" s="124">
        <v>22</v>
      </c>
    </row>
    <row r="46" spans="1:8" ht="12.75">
      <c r="A46" s="156"/>
      <c r="B46" s="131" t="s">
        <v>290</v>
      </c>
      <c r="C46" s="64" t="s">
        <v>167</v>
      </c>
      <c r="D46" s="64" t="s">
        <v>26</v>
      </c>
      <c r="E46" s="64" t="s">
        <v>33</v>
      </c>
      <c r="F46" s="64"/>
      <c r="G46" s="64"/>
      <c r="H46" s="126">
        <f>H47</f>
        <v>50</v>
      </c>
    </row>
    <row r="47" spans="1:8" ht="12.75">
      <c r="A47" s="156"/>
      <c r="B47" s="79" t="s">
        <v>288</v>
      </c>
      <c r="C47" s="66" t="s">
        <v>167</v>
      </c>
      <c r="D47" s="66" t="s">
        <v>26</v>
      </c>
      <c r="E47" s="66" t="s">
        <v>33</v>
      </c>
      <c r="F47" s="66" t="s">
        <v>287</v>
      </c>
      <c r="G47" s="66"/>
      <c r="H47" s="124">
        <f>H48</f>
        <v>50</v>
      </c>
    </row>
    <row r="48" spans="1:8" ht="12.75">
      <c r="A48" s="156"/>
      <c r="B48" s="79" t="s">
        <v>286</v>
      </c>
      <c r="C48" s="66" t="s">
        <v>167</v>
      </c>
      <c r="D48" s="66" t="s">
        <v>26</v>
      </c>
      <c r="E48" s="66" t="s">
        <v>33</v>
      </c>
      <c r="F48" s="66" t="s">
        <v>287</v>
      </c>
      <c r="G48" s="66" t="s">
        <v>289</v>
      </c>
      <c r="H48" s="124">
        <v>50</v>
      </c>
    </row>
    <row r="49" spans="1:8" ht="12.75">
      <c r="A49" s="156"/>
      <c r="B49" s="129" t="s">
        <v>18</v>
      </c>
      <c r="C49" s="64" t="s">
        <v>167</v>
      </c>
      <c r="D49" s="64" t="s">
        <v>26</v>
      </c>
      <c r="E49" s="64" t="s">
        <v>30</v>
      </c>
      <c r="F49" s="64"/>
      <c r="G49" s="64"/>
      <c r="H49" s="126">
        <f>H50</f>
        <v>4202.47</v>
      </c>
    </row>
    <row r="50" spans="1:8" ht="25.5">
      <c r="A50" s="156"/>
      <c r="B50" s="84" t="s">
        <v>168</v>
      </c>
      <c r="C50" s="26" t="s">
        <v>167</v>
      </c>
      <c r="D50" s="26" t="s">
        <v>26</v>
      </c>
      <c r="E50" s="26" t="s">
        <v>30</v>
      </c>
      <c r="F50" s="26"/>
      <c r="G50" s="26"/>
      <c r="H50" s="124">
        <f>H54+H58</f>
        <v>4202.47</v>
      </c>
    </row>
    <row r="51" spans="1:8" ht="25.5">
      <c r="A51" s="156"/>
      <c r="B51" s="87" t="s">
        <v>169</v>
      </c>
      <c r="C51" s="26" t="s">
        <v>167</v>
      </c>
      <c r="D51" s="26" t="s">
        <v>26</v>
      </c>
      <c r="E51" s="26" t="s">
        <v>30</v>
      </c>
      <c r="F51" s="26" t="s">
        <v>202</v>
      </c>
      <c r="G51" s="26"/>
      <c r="H51" s="124">
        <f>H52</f>
        <v>4102.47</v>
      </c>
    </row>
    <row r="52" spans="1:8" ht="27" customHeight="1">
      <c r="A52" s="156"/>
      <c r="B52" s="87" t="s">
        <v>207</v>
      </c>
      <c r="C52" s="26" t="s">
        <v>167</v>
      </c>
      <c r="D52" s="26" t="s">
        <v>26</v>
      </c>
      <c r="E52" s="26" t="s">
        <v>30</v>
      </c>
      <c r="F52" s="26" t="s">
        <v>203</v>
      </c>
      <c r="G52" s="26" t="s">
        <v>204</v>
      </c>
      <c r="H52" s="124">
        <f>H53</f>
        <v>4102.47</v>
      </c>
    </row>
    <row r="53" spans="1:8" ht="15.75" customHeight="1">
      <c r="A53" s="156"/>
      <c r="B53" s="87" t="s">
        <v>208</v>
      </c>
      <c r="C53" s="26" t="s">
        <v>167</v>
      </c>
      <c r="D53" s="26" t="s">
        <v>26</v>
      </c>
      <c r="E53" s="26" t="s">
        <v>30</v>
      </c>
      <c r="F53" s="26" t="s">
        <v>203</v>
      </c>
      <c r="G53" s="26" t="s">
        <v>209</v>
      </c>
      <c r="H53" s="124">
        <f>H54</f>
        <v>4102.47</v>
      </c>
    </row>
    <row r="54" spans="1:8" ht="57" customHeight="1">
      <c r="A54" s="156"/>
      <c r="B54" s="84" t="s">
        <v>173</v>
      </c>
      <c r="C54" s="26" t="s">
        <v>167</v>
      </c>
      <c r="D54" s="26" t="s">
        <v>26</v>
      </c>
      <c r="E54" s="26" t="s">
        <v>30</v>
      </c>
      <c r="F54" s="26" t="s">
        <v>203</v>
      </c>
      <c r="G54" s="26" t="s">
        <v>172</v>
      </c>
      <c r="H54" s="124">
        <v>4102.47</v>
      </c>
    </row>
    <row r="55" spans="1:8" ht="57" customHeight="1">
      <c r="A55" s="156"/>
      <c r="B55" s="79" t="s">
        <v>198</v>
      </c>
      <c r="C55" s="66" t="s">
        <v>167</v>
      </c>
      <c r="D55" s="66" t="s">
        <v>26</v>
      </c>
      <c r="E55" s="66" t="s">
        <v>30</v>
      </c>
      <c r="F55" s="66" t="s">
        <v>291</v>
      </c>
      <c r="G55" s="66"/>
      <c r="H55" s="93">
        <v>100</v>
      </c>
    </row>
    <row r="56" spans="1:8" ht="39" customHeight="1">
      <c r="A56" s="156"/>
      <c r="B56" s="77" t="s">
        <v>292</v>
      </c>
      <c r="C56" s="26" t="s">
        <v>167</v>
      </c>
      <c r="D56" s="26" t="s">
        <v>26</v>
      </c>
      <c r="E56" s="66" t="s">
        <v>30</v>
      </c>
      <c r="F56" s="66" t="s">
        <v>291</v>
      </c>
      <c r="G56" s="66"/>
      <c r="H56" s="90">
        <v>100</v>
      </c>
    </row>
    <row r="57" spans="1:8" ht="12.75" customHeight="1">
      <c r="A57" s="156"/>
      <c r="B57" s="77" t="s">
        <v>199</v>
      </c>
      <c r="C57" s="26" t="s">
        <v>167</v>
      </c>
      <c r="D57" s="26" t="s">
        <v>26</v>
      </c>
      <c r="E57" s="66" t="s">
        <v>30</v>
      </c>
      <c r="F57" s="66" t="s">
        <v>291</v>
      </c>
      <c r="G57" s="66" t="s">
        <v>50</v>
      </c>
      <c r="H57" s="90">
        <v>100</v>
      </c>
    </row>
    <row r="58" spans="1:8" ht="12.75" customHeight="1">
      <c r="A58" s="156"/>
      <c r="B58" s="77" t="s">
        <v>14</v>
      </c>
      <c r="C58" s="26" t="s">
        <v>167</v>
      </c>
      <c r="D58" s="26" t="s">
        <v>26</v>
      </c>
      <c r="E58" s="66" t="s">
        <v>30</v>
      </c>
      <c r="F58" s="66" t="s">
        <v>291</v>
      </c>
      <c r="G58" s="66" t="s">
        <v>50</v>
      </c>
      <c r="H58" s="90">
        <v>100</v>
      </c>
    </row>
    <row r="59" spans="1:8" ht="12.75">
      <c r="A59" s="156"/>
      <c r="B59" s="88" t="s">
        <v>31</v>
      </c>
      <c r="C59" s="94" t="s">
        <v>167</v>
      </c>
      <c r="D59" s="95" t="s">
        <v>32</v>
      </c>
      <c r="E59" s="95"/>
      <c r="F59" s="65"/>
      <c r="G59" s="95"/>
      <c r="H59" s="127">
        <f>H60</f>
        <v>40</v>
      </c>
    </row>
    <row r="60" spans="1:8" ht="12.75">
      <c r="A60" s="156"/>
      <c r="B60" s="83" t="s">
        <v>171</v>
      </c>
      <c r="C60" s="66" t="s">
        <v>167</v>
      </c>
      <c r="D60" s="26" t="s">
        <v>32</v>
      </c>
      <c r="E60" s="26" t="s">
        <v>26</v>
      </c>
      <c r="F60" s="68"/>
      <c r="G60" s="69"/>
      <c r="H60" s="125">
        <f>H61</f>
        <v>40</v>
      </c>
    </row>
    <row r="61" spans="1:8" ht="25.5">
      <c r="A61" s="156"/>
      <c r="B61" s="84" t="s">
        <v>68</v>
      </c>
      <c r="C61" s="66" t="s">
        <v>167</v>
      </c>
      <c r="D61" s="26" t="s">
        <v>32</v>
      </c>
      <c r="E61" s="26" t="s">
        <v>26</v>
      </c>
      <c r="F61" s="68" t="s">
        <v>205</v>
      </c>
      <c r="G61" s="69"/>
      <c r="H61" s="125">
        <f>H62</f>
        <v>40</v>
      </c>
    </row>
    <row r="62" spans="1:8" ht="39" customHeight="1">
      <c r="A62" s="156"/>
      <c r="B62" s="87" t="s">
        <v>86</v>
      </c>
      <c r="C62" s="66" t="s">
        <v>167</v>
      </c>
      <c r="D62" s="26" t="s">
        <v>32</v>
      </c>
      <c r="E62" s="26" t="s">
        <v>26</v>
      </c>
      <c r="F62" s="26" t="s">
        <v>206</v>
      </c>
      <c r="G62" s="69"/>
      <c r="H62" s="125">
        <f>H63</f>
        <v>40</v>
      </c>
    </row>
    <row r="63" spans="1:8" ht="25.5">
      <c r="A63" s="156"/>
      <c r="B63" s="84" t="s">
        <v>221</v>
      </c>
      <c r="C63" s="66" t="s">
        <v>167</v>
      </c>
      <c r="D63" s="26" t="s">
        <v>32</v>
      </c>
      <c r="E63" s="26" t="s">
        <v>26</v>
      </c>
      <c r="F63" s="26" t="s">
        <v>206</v>
      </c>
      <c r="G63" s="69">
        <v>200</v>
      </c>
      <c r="H63" s="125">
        <f>H64</f>
        <v>40</v>
      </c>
    </row>
    <row r="64" spans="1:8" ht="29.25" customHeight="1">
      <c r="A64" s="156"/>
      <c r="B64" s="84" t="s">
        <v>226</v>
      </c>
      <c r="C64" s="66" t="s">
        <v>167</v>
      </c>
      <c r="D64" s="26" t="s">
        <v>32</v>
      </c>
      <c r="E64" s="26" t="s">
        <v>26</v>
      </c>
      <c r="F64" s="26" t="s">
        <v>206</v>
      </c>
      <c r="G64" s="69">
        <v>244</v>
      </c>
      <c r="H64" s="125">
        <v>40</v>
      </c>
    </row>
    <row r="65" spans="1:8" ht="12.75">
      <c r="A65" s="156"/>
      <c r="B65" s="88" t="s">
        <v>19</v>
      </c>
      <c r="C65" s="94" t="s">
        <v>167</v>
      </c>
      <c r="D65" s="65" t="s">
        <v>33</v>
      </c>
      <c r="E65" s="95"/>
      <c r="F65" s="65"/>
      <c r="G65" s="95"/>
      <c r="H65" s="127">
        <f>H66</f>
        <v>40</v>
      </c>
    </row>
    <row r="66" spans="1:8" ht="12.75">
      <c r="A66" s="156"/>
      <c r="B66" s="83" t="s">
        <v>41</v>
      </c>
      <c r="C66" s="26" t="s">
        <v>167</v>
      </c>
      <c r="D66" s="26" t="s">
        <v>33</v>
      </c>
      <c r="E66" s="26" t="s">
        <v>26</v>
      </c>
      <c r="F66" s="26"/>
      <c r="G66" s="26"/>
      <c r="H66" s="124">
        <f>H67</f>
        <v>40</v>
      </c>
    </row>
    <row r="67" spans="1:8" ht="25.5">
      <c r="A67" s="156"/>
      <c r="B67" s="87" t="s">
        <v>100</v>
      </c>
      <c r="C67" s="26" t="s">
        <v>167</v>
      </c>
      <c r="D67" s="26" t="s">
        <v>33</v>
      </c>
      <c r="E67" s="26" t="s">
        <v>26</v>
      </c>
      <c r="F67" s="26" t="s">
        <v>264</v>
      </c>
      <c r="G67" s="26"/>
      <c r="H67" s="124">
        <f>H68+H71</f>
        <v>40</v>
      </c>
    </row>
    <row r="68" spans="1:8" ht="27.75" customHeight="1">
      <c r="A68" s="156"/>
      <c r="B68" s="87" t="s">
        <v>226</v>
      </c>
      <c r="C68" s="26" t="s">
        <v>167</v>
      </c>
      <c r="D68" s="26" t="s">
        <v>33</v>
      </c>
      <c r="E68" s="26" t="s">
        <v>26</v>
      </c>
      <c r="F68" s="26" t="s">
        <v>264</v>
      </c>
      <c r="G68" s="26" t="s">
        <v>191</v>
      </c>
      <c r="H68" s="124">
        <f>H70</f>
        <v>20</v>
      </c>
    </row>
    <row r="69" spans="1:8" ht="25.5" customHeight="1">
      <c r="A69" s="156"/>
      <c r="B69" s="100" t="s">
        <v>296</v>
      </c>
      <c r="C69" s="66" t="s">
        <v>167</v>
      </c>
      <c r="D69" s="66" t="s">
        <v>33</v>
      </c>
      <c r="E69" s="66" t="s">
        <v>26</v>
      </c>
      <c r="F69" s="66" t="s">
        <v>264</v>
      </c>
      <c r="G69" s="66" t="s">
        <v>297</v>
      </c>
      <c r="H69" s="125">
        <f>H70</f>
        <v>20</v>
      </c>
    </row>
    <row r="70" spans="1:8" ht="25.5" customHeight="1">
      <c r="A70" s="156"/>
      <c r="B70" s="84" t="s">
        <v>226</v>
      </c>
      <c r="C70" s="26" t="s">
        <v>167</v>
      </c>
      <c r="D70" s="26" t="s">
        <v>33</v>
      </c>
      <c r="E70" s="26" t="s">
        <v>26</v>
      </c>
      <c r="F70" s="26" t="s">
        <v>264</v>
      </c>
      <c r="G70" s="26" t="s">
        <v>45</v>
      </c>
      <c r="H70" s="124">
        <v>20</v>
      </c>
    </row>
    <row r="71" spans="1:8" ht="12.75" customHeight="1">
      <c r="A71" s="156"/>
      <c r="B71" s="100" t="s">
        <v>293</v>
      </c>
      <c r="C71" s="66" t="s">
        <v>167</v>
      </c>
      <c r="D71" s="66" t="s">
        <v>33</v>
      </c>
      <c r="E71" s="66" t="s">
        <v>26</v>
      </c>
      <c r="F71" s="66" t="s">
        <v>264</v>
      </c>
      <c r="G71" s="66" t="s">
        <v>294</v>
      </c>
      <c r="H71" s="125">
        <f>H72</f>
        <v>20</v>
      </c>
    </row>
    <row r="72" spans="1:8" ht="12.75">
      <c r="A72" s="156"/>
      <c r="B72" s="84" t="s">
        <v>266</v>
      </c>
      <c r="C72" s="26" t="s">
        <v>167</v>
      </c>
      <c r="D72" s="26" t="s">
        <v>33</v>
      </c>
      <c r="E72" s="26" t="s">
        <v>26</v>
      </c>
      <c r="F72" s="26" t="s">
        <v>264</v>
      </c>
      <c r="G72" s="26" t="s">
        <v>265</v>
      </c>
      <c r="H72" s="124">
        <v>20</v>
      </c>
    </row>
    <row r="73" spans="1:8" ht="12.75">
      <c r="A73" s="154" t="s">
        <v>34</v>
      </c>
      <c r="B73" s="155"/>
      <c r="C73" s="10"/>
      <c r="D73" s="10"/>
      <c r="E73" s="10"/>
      <c r="F73" s="10"/>
      <c r="G73" s="10"/>
      <c r="H73" s="128">
        <f>H14+H59+H65</f>
        <v>6929.200000000001</v>
      </c>
    </row>
    <row r="74" spans="1:8" ht="91.5" customHeight="1">
      <c r="A74" s="152"/>
      <c r="B74" s="152"/>
      <c r="C74" s="152"/>
      <c r="D74" s="152"/>
      <c r="E74" s="152"/>
      <c r="F74" s="152"/>
      <c r="G74" s="152"/>
      <c r="H74" s="152"/>
    </row>
    <row r="75" ht="66.75" customHeight="1"/>
    <row r="77" ht="12.75">
      <c r="B77" s="4"/>
    </row>
    <row r="78" ht="12.75">
      <c r="B78" s="4"/>
    </row>
    <row r="79" ht="12.75">
      <c r="B79" s="4"/>
    </row>
  </sheetData>
  <sheetProtection/>
  <mergeCells count="12">
    <mergeCell ref="A8:H9"/>
    <mergeCell ref="A11:A12"/>
    <mergeCell ref="G11:G12"/>
    <mergeCell ref="H11:H12"/>
    <mergeCell ref="B11:B12"/>
    <mergeCell ref="C11:C12"/>
    <mergeCell ref="A74:H74"/>
    <mergeCell ref="D11:D12"/>
    <mergeCell ref="E11:E12"/>
    <mergeCell ref="F11:F12"/>
    <mergeCell ref="A73:B73"/>
    <mergeCell ref="A13:A7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view="pageBreakPreview" zoomScaleSheetLayoutView="100" workbookViewId="0" topLeftCell="A1">
      <selection activeCell="I49" sqref="I49"/>
    </sheetView>
  </sheetViews>
  <sheetFormatPr defaultColWidth="9.00390625" defaultRowHeight="12.75"/>
  <cols>
    <col min="1" max="1" width="5.00390625" style="3" customWidth="1"/>
    <col min="2" max="2" width="44.625" style="3" customWidth="1"/>
    <col min="3" max="3" width="7.875" style="3" customWidth="1"/>
    <col min="4" max="4" width="6.625" style="3" customWidth="1"/>
    <col min="5" max="5" width="9.75390625" style="3" customWidth="1"/>
    <col min="6" max="6" width="14.625" style="3" customWidth="1"/>
    <col min="7" max="7" width="7.875" style="3" customWidth="1"/>
    <col min="8" max="8" width="11.00390625" style="3" customWidth="1"/>
    <col min="9" max="9" width="11.375" style="3" customWidth="1"/>
    <col min="10" max="10" width="11.00390625" style="3" customWidth="1"/>
    <col min="11" max="11" width="13.75390625" style="3" customWidth="1"/>
    <col min="12" max="16384" width="9.125" style="3" customWidth="1"/>
  </cols>
  <sheetData>
    <row r="1" ht="12.75" customHeight="1">
      <c r="I1" s="15" t="s">
        <v>214</v>
      </c>
    </row>
    <row r="2" ht="12.75">
      <c r="I2" s="15" t="str">
        <f>1!D2</f>
        <v>к Решению Совета депутатов</v>
      </c>
    </row>
    <row r="3" ht="12.75" customHeight="1">
      <c r="I3" s="15" t="str">
        <f>1!D3</f>
        <v> сельского поселения «Петропавловское»</v>
      </c>
    </row>
    <row r="4" spans="2:9" ht="12.75">
      <c r="B4" s="4"/>
      <c r="I4" s="15" t="str">
        <f>1!D4</f>
        <v>«О бюджете муниципального образования  сельское поселение</v>
      </c>
    </row>
    <row r="5" spans="2:9" ht="12.75" customHeight="1">
      <c r="B5" s="5"/>
      <c r="I5" s="15" t="str">
        <f>1!D5</f>
        <v>«Петропавловское»  на 2022 год и на плановый период 2023 и 2024 годов»</v>
      </c>
    </row>
    <row r="6" spans="2:9" ht="12.75">
      <c r="B6" s="6"/>
      <c r="G6" s="4"/>
      <c r="H6" s="4"/>
      <c r="I6" s="15" t="str">
        <f>1!D6</f>
        <v>от 20 декабря 2021 года № 14</v>
      </c>
    </row>
    <row r="7" spans="2:8" ht="12.75">
      <c r="B7" s="6"/>
      <c r="C7" s="15"/>
      <c r="G7" s="4"/>
      <c r="H7" s="4"/>
    </row>
    <row r="8" spans="1:9" ht="12.75" customHeight="1">
      <c r="A8" s="144" t="s">
        <v>300</v>
      </c>
      <c r="B8" s="144"/>
      <c r="C8" s="144"/>
      <c r="D8" s="144"/>
      <c r="E8" s="144"/>
      <c r="F8" s="144"/>
      <c r="G8" s="144"/>
      <c r="H8" s="144"/>
      <c r="I8" s="144"/>
    </row>
    <row r="9" spans="1:9" ht="7.5" customHeight="1">
      <c r="A9" s="144"/>
      <c r="B9" s="144"/>
      <c r="C9" s="144"/>
      <c r="D9" s="144"/>
      <c r="E9" s="144"/>
      <c r="F9" s="144"/>
      <c r="G9" s="144"/>
      <c r="H9" s="144"/>
      <c r="I9" s="144"/>
    </row>
    <row r="10" spans="2:9" ht="12.75" customHeight="1">
      <c r="B10" s="7"/>
      <c r="C10" s="8"/>
      <c r="H10" s="141" t="s">
        <v>7</v>
      </c>
      <c r="I10" s="141"/>
    </row>
    <row r="11" spans="1:9" ht="12.75">
      <c r="A11" s="157" t="s">
        <v>1</v>
      </c>
      <c r="B11" s="162" t="s">
        <v>20</v>
      </c>
      <c r="C11" s="163" t="s">
        <v>21</v>
      </c>
      <c r="D11" s="163" t="s">
        <v>22</v>
      </c>
      <c r="E11" s="163" t="s">
        <v>23</v>
      </c>
      <c r="F11" s="163" t="s">
        <v>24</v>
      </c>
      <c r="G11" s="163" t="s">
        <v>25</v>
      </c>
      <c r="H11" s="159" t="s">
        <v>235</v>
      </c>
      <c r="I11" s="160"/>
    </row>
    <row r="12" spans="1:9" ht="12.75">
      <c r="A12" s="157"/>
      <c r="B12" s="162"/>
      <c r="C12" s="163"/>
      <c r="D12" s="163"/>
      <c r="E12" s="163"/>
      <c r="F12" s="163"/>
      <c r="G12" s="163"/>
      <c r="H12" s="24" t="s">
        <v>263</v>
      </c>
      <c r="I12" s="99" t="s">
        <v>278</v>
      </c>
    </row>
    <row r="13" spans="1:11" ht="25.5">
      <c r="A13" s="156">
        <v>1</v>
      </c>
      <c r="B13" s="81" t="s">
        <v>175</v>
      </c>
      <c r="C13" s="26" t="s">
        <v>167</v>
      </c>
      <c r="D13" s="89"/>
      <c r="E13" s="89"/>
      <c r="F13" s="89"/>
      <c r="G13" s="26"/>
      <c r="H13" s="124">
        <f>H14+H53+H59+H67</f>
        <v>6544.5</v>
      </c>
      <c r="I13" s="124">
        <f>I14+I53+I59+I67</f>
        <v>6574.2</v>
      </c>
      <c r="J13" s="97"/>
      <c r="K13" s="67"/>
    </row>
    <row r="14" spans="1:11" ht="12.75">
      <c r="A14" s="156"/>
      <c r="B14" s="82" t="s">
        <v>16</v>
      </c>
      <c r="C14" s="91">
        <v>884</v>
      </c>
      <c r="D14" s="92" t="s">
        <v>26</v>
      </c>
      <c r="E14" s="64"/>
      <c r="F14" s="64"/>
      <c r="G14" s="64"/>
      <c r="H14" s="126">
        <f>H15+H21+H35+H40+H43</f>
        <v>6300.88</v>
      </c>
      <c r="I14" s="126">
        <f>I15+I21+I35+I40+I43</f>
        <v>6165.49</v>
      </c>
      <c r="J14" s="98"/>
      <c r="K14" s="98"/>
    </row>
    <row r="15" spans="1:9" ht="38.25">
      <c r="A15" s="156"/>
      <c r="B15" s="83" t="s">
        <v>174</v>
      </c>
      <c r="C15" s="26" t="s">
        <v>167</v>
      </c>
      <c r="D15" s="89" t="s">
        <v>26</v>
      </c>
      <c r="E15" s="89" t="s">
        <v>27</v>
      </c>
      <c r="F15" s="26"/>
      <c r="G15" s="26"/>
      <c r="H15" s="124">
        <f>H18</f>
        <v>959.1</v>
      </c>
      <c r="I15" s="124">
        <f>I18</f>
        <v>959.1</v>
      </c>
    </row>
    <row r="16" spans="1:9" ht="25.5">
      <c r="A16" s="156"/>
      <c r="B16" s="84" t="s">
        <v>71</v>
      </c>
      <c r="C16" s="26" t="s">
        <v>167</v>
      </c>
      <c r="D16" s="26" t="s">
        <v>26</v>
      </c>
      <c r="E16" s="26" t="s">
        <v>27</v>
      </c>
      <c r="F16" s="26" t="s">
        <v>183</v>
      </c>
      <c r="G16" s="26"/>
      <c r="H16" s="124">
        <f>H17</f>
        <v>959.1</v>
      </c>
      <c r="I16" s="124">
        <f>I17</f>
        <v>959.1</v>
      </c>
    </row>
    <row r="17" spans="1:9" ht="27" customHeight="1">
      <c r="A17" s="156"/>
      <c r="B17" s="84" t="s">
        <v>73</v>
      </c>
      <c r="C17" s="26" t="s">
        <v>167</v>
      </c>
      <c r="D17" s="26" t="s">
        <v>26</v>
      </c>
      <c r="E17" s="26" t="s">
        <v>27</v>
      </c>
      <c r="F17" s="26" t="s">
        <v>184</v>
      </c>
      <c r="G17" s="26"/>
      <c r="H17" s="124">
        <f>H18</f>
        <v>959.1</v>
      </c>
      <c r="I17" s="124">
        <f>I18</f>
        <v>959.1</v>
      </c>
    </row>
    <row r="18" spans="1:9" ht="63.75">
      <c r="A18" s="156"/>
      <c r="B18" s="84" t="s">
        <v>186</v>
      </c>
      <c r="C18" s="26" t="s">
        <v>167</v>
      </c>
      <c r="D18" s="26" t="s">
        <v>26</v>
      </c>
      <c r="E18" s="26" t="s">
        <v>27</v>
      </c>
      <c r="F18" s="26" t="s">
        <v>184</v>
      </c>
      <c r="G18" s="26" t="s">
        <v>185</v>
      </c>
      <c r="H18" s="124">
        <f>H19+H20</f>
        <v>959.1</v>
      </c>
      <c r="I18" s="124">
        <f>I19+I20</f>
        <v>959.1</v>
      </c>
    </row>
    <row r="19" spans="1:9" ht="39.75" customHeight="1">
      <c r="A19" s="156"/>
      <c r="B19" s="84" t="s">
        <v>162</v>
      </c>
      <c r="C19" s="26" t="s">
        <v>167</v>
      </c>
      <c r="D19" s="26" t="s">
        <v>26</v>
      </c>
      <c r="E19" s="26" t="s">
        <v>27</v>
      </c>
      <c r="F19" s="26" t="s">
        <v>184</v>
      </c>
      <c r="G19" s="26" t="s">
        <v>43</v>
      </c>
      <c r="H19" s="124">
        <v>736.64</v>
      </c>
      <c r="I19" s="124">
        <v>736.64</v>
      </c>
    </row>
    <row r="20" spans="1:9" ht="39.75" customHeight="1">
      <c r="A20" s="156"/>
      <c r="B20" s="76" t="s">
        <v>229</v>
      </c>
      <c r="C20" s="26" t="s">
        <v>167</v>
      </c>
      <c r="D20" s="26" t="s">
        <v>26</v>
      </c>
      <c r="E20" s="26" t="s">
        <v>27</v>
      </c>
      <c r="F20" s="26" t="s">
        <v>184</v>
      </c>
      <c r="G20" s="26" t="s">
        <v>228</v>
      </c>
      <c r="H20" s="124">
        <v>222.46</v>
      </c>
      <c r="I20" s="124">
        <v>222.46</v>
      </c>
    </row>
    <row r="21" spans="1:9" ht="51">
      <c r="A21" s="156"/>
      <c r="B21" s="129" t="s">
        <v>17</v>
      </c>
      <c r="C21" s="64" t="s">
        <v>167</v>
      </c>
      <c r="D21" s="64" t="s">
        <v>26</v>
      </c>
      <c r="E21" s="64" t="s">
        <v>28</v>
      </c>
      <c r="F21" s="64"/>
      <c r="G21" s="64"/>
      <c r="H21" s="126">
        <f>H22+H32</f>
        <v>1391.68</v>
      </c>
      <c r="I21" s="126">
        <f>I22+I32</f>
        <v>1391.68</v>
      </c>
    </row>
    <row r="22" spans="1:9" ht="25.5">
      <c r="A22" s="156"/>
      <c r="B22" s="84" t="s">
        <v>71</v>
      </c>
      <c r="C22" s="26" t="s">
        <v>167</v>
      </c>
      <c r="D22" s="26" t="s">
        <v>26</v>
      </c>
      <c r="E22" s="26" t="s">
        <v>28</v>
      </c>
      <c r="F22" s="26" t="s">
        <v>183</v>
      </c>
      <c r="G22" s="26"/>
      <c r="H22" s="124">
        <f>H23</f>
        <v>1331.68</v>
      </c>
      <c r="I22" s="124">
        <f>I23</f>
        <v>1331.68</v>
      </c>
    </row>
    <row r="23" spans="1:9" ht="25.5">
      <c r="A23" s="156"/>
      <c r="B23" s="84" t="s">
        <v>75</v>
      </c>
      <c r="C23" s="26" t="s">
        <v>167</v>
      </c>
      <c r="D23" s="26" t="s">
        <v>26</v>
      </c>
      <c r="E23" s="26" t="s">
        <v>28</v>
      </c>
      <c r="F23" s="26" t="s">
        <v>187</v>
      </c>
      <c r="G23" s="26"/>
      <c r="H23" s="124">
        <f>H24+H27+H29</f>
        <v>1331.68</v>
      </c>
      <c r="I23" s="124">
        <f>I24+I27+I29</f>
        <v>1331.68</v>
      </c>
    </row>
    <row r="24" spans="1:9" ht="63.75">
      <c r="A24" s="156"/>
      <c r="B24" s="84" t="s">
        <v>186</v>
      </c>
      <c r="C24" s="26" t="s">
        <v>188</v>
      </c>
      <c r="D24" s="26" t="s">
        <v>189</v>
      </c>
      <c r="E24" s="26" t="s">
        <v>28</v>
      </c>
      <c r="F24" s="26" t="s">
        <v>187</v>
      </c>
      <c r="G24" s="26" t="s">
        <v>185</v>
      </c>
      <c r="H24" s="124">
        <f>H25+H26</f>
        <v>1285.68</v>
      </c>
      <c r="I24" s="124">
        <f>I25+I26</f>
        <v>1285.68</v>
      </c>
    </row>
    <row r="25" spans="1:9" ht="37.5" customHeight="1">
      <c r="A25" s="156"/>
      <c r="B25" s="84" t="s">
        <v>162</v>
      </c>
      <c r="C25" s="26" t="s">
        <v>167</v>
      </c>
      <c r="D25" s="26" t="s">
        <v>26</v>
      </c>
      <c r="E25" s="26" t="s">
        <v>28</v>
      </c>
      <c r="F25" s="26" t="s">
        <v>187</v>
      </c>
      <c r="G25" s="26" t="s">
        <v>43</v>
      </c>
      <c r="H25" s="124">
        <v>987.46</v>
      </c>
      <c r="I25" s="124">
        <v>987.46</v>
      </c>
    </row>
    <row r="26" spans="1:9" ht="37.5" customHeight="1">
      <c r="A26" s="156"/>
      <c r="B26" s="85" t="s">
        <v>229</v>
      </c>
      <c r="C26" s="26" t="s">
        <v>167</v>
      </c>
      <c r="D26" s="26" t="s">
        <v>26</v>
      </c>
      <c r="E26" s="26" t="s">
        <v>28</v>
      </c>
      <c r="F26" s="26" t="s">
        <v>187</v>
      </c>
      <c r="G26" s="26" t="s">
        <v>228</v>
      </c>
      <c r="H26" s="124">
        <v>298.22</v>
      </c>
      <c r="I26" s="124">
        <v>298.22</v>
      </c>
    </row>
    <row r="27" spans="1:9" ht="28.5" customHeight="1">
      <c r="A27" s="156"/>
      <c r="B27" s="84" t="s">
        <v>190</v>
      </c>
      <c r="C27" s="26" t="s">
        <v>167</v>
      </c>
      <c r="D27" s="26" t="s">
        <v>26</v>
      </c>
      <c r="E27" s="26" t="s">
        <v>28</v>
      </c>
      <c r="F27" s="26" t="s">
        <v>187</v>
      </c>
      <c r="G27" s="26" t="s">
        <v>191</v>
      </c>
      <c r="H27" s="124">
        <f>H28</f>
        <v>9</v>
      </c>
      <c r="I27" s="124">
        <f>I28</f>
        <v>9</v>
      </c>
    </row>
    <row r="28" spans="1:9" ht="29.25" customHeight="1">
      <c r="A28" s="156"/>
      <c r="B28" s="84" t="s">
        <v>224</v>
      </c>
      <c r="C28" s="26" t="s">
        <v>167</v>
      </c>
      <c r="D28" s="26" t="s">
        <v>26</v>
      </c>
      <c r="E28" s="26" t="s">
        <v>28</v>
      </c>
      <c r="F28" s="26" t="s">
        <v>187</v>
      </c>
      <c r="G28" s="26" t="s">
        <v>225</v>
      </c>
      <c r="H28" s="124">
        <v>9</v>
      </c>
      <c r="I28" s="124">
        <v>9</v>
      </c>
    </row>
    <row r="29" spans="1:9" ht="12" customHeight="1">
      <c r="A29" s="156"/>
      <c r="B29" s="84" t="s">
        <v>192</v>
      </c>
      <c r="C29" s="26" t="s">
        <v>167</v>
      </c>
      <c r="D29" s="26" t="s">
        <v>189</v>
      </c>
      <c r="E29" s="26" t="s">
        <v>28</v>
      </c>
      <c r="F29" s="26" t="s">
        <v>187</v>
      </c>
      <c r="G29" s="26" t="s">
        <v>193</v>
      </c>
      <c r="H29" s="124">
        <f>H30+H31</f>
        <v>37</v>
      </c>
      <c r="I29" s="124">
        <f>I30+I31</f>
        <v>37</v>
      </c>
    </row>
    <row r="30" spans="1:9" ht="12.75" customHeight="1">
      <c r="A30" s="156"/>
      <c r="B30" s="84" t="s">
        <v>194</v>
      </c>
      <c r="C30" s="26" t="s">
        <v>167</v>
      </c>
      <c r="D30" s="26" t="s">
        <v>26</v>
      </c>
      <c r="E30" s="26" t="s">
        <v>28</v>
      </c>
      <c r="F30" s="26" t="s">
        <v>187</v>
      </c>
      <c r="G30" s="26" t="s">
        <v>47</v>
      </c>
      <c r="H30" s="124">
        <v>30</v>
      </c>
      <c r="I30" s="124">
        <v>30</v>
      </c>
    </row>
    <row r="31" spans="1:9" ht="12.75" customHeight="1">
      <c r="A31" s="156"/>
      <c r="B31" s="86" t="s">
        <v>222</v>
      </c>
      <c r="C31" s="26" t="s">
        <v>167</v>
      </c>
      <c r="D31" s="26" t="s">
        <v>26</v>
      </c>
      <c r="E31" s="26" t="s">
        <v>28</v>
      </c>
      <c r="F31" s="26" t="s">
        <v>187</v>
      </c>
      <c r="G31" s="26" t="s">
        <v>223</v>
      </c>
      <c r="H31" s="124">
        <v>7</v>
      </c>
      <c r="I31" s="124">
        <v>7</v>
      </c>
    </row>
    <row r="32" spans="1:9" ht="12.75" customHeight="1">
      <c r="A32" s="156"/>
      <c r="B32" s="84" t="s">
        <v>196</v>
      </c>
      <c r="C32" s="26" t="s">
        <v>167</v>
      </c>
      <c r="D32" s="26" t="s">
        <v>26</v>
      </c>
      <c r="E32" s="26" t="s">
        <v>28</v>
      </c>
      <c r="F32" s="26" t="s">
        <v>195</v>
      </c>
      <c r="G32" s="26"/>
      <c r="H32" s="124">
        <f>H33</f>
        <v>60</v>
      </c>
      <c r="I32" s="124">
        <f>I33</f>
        <v>60</v>
      </c>
    </row>
    <row r="33" spans="1:9" ht="13.5" customHeight="1">
      <c r="A33" s="156"/>
      <c r="B33" s="84" t="s">
        <v>192</v>
      </c>
      <c r="C33" s="26" t="s">
        <v>167</v>
      </c>
      <c r="D33" s="26" t="s">
        <v>26</v>
      </c>
      <c r="E33" s="26" t="s">
        <v>28</v>
      </c>
      <c r="F33" s="26" t="s">
        <v>195</v>
      </c>
      <c r="G33" s="26" t="s">
        <v>193</v>
      </c>
      <c r="H33" s="124">
        <f>H34</f>
        <v>60</v>
      </c>
      <c r="I33" s="124">
        <f>I34</f>
        <v>60</v>
      </c>
    </row>
    <row r="34" spans="1:9" ht="25.5" customHeight="1">
      <c r="A34" s="156"/>
      <c r="B34" s="84" t="s">
        <v>44</v>
      </c>
      <c r="C34" s="26" t="s">
        <v>167</v>
      </c>
      <c r="D34" s="26" t="s">
        <v>26</v>
      </c>
      <c r="E34" s="26" t="s">
        <v>28</v>
      </c>
      <c r="F34" s="26" t="s">
        <v>195</v>
      </c>
      <c r="G34" s="26" t="s">
        <v>46</v>
      </c>
      <c r="H34" s="124">
        <v>60</v>
      </c>
      <c r="I34" s="124">
        <v>60</v>
      </c>
    </row>
    <row r="35" spans="1:9" ht="54" customHeight="1">
      <c r="A35" s="156"/>
      <c r="B35" s="130" t="s">
        <v>197</v>
      </c>
      <c r="C35" s="64" t="s">
        <v>167</v>
      </c>
      <c r="D35" s="64" t="s">
        <v>26</v>
      </c>
      <c r="E35" s="64" t="s">
        <v>29</v>
      </c>
      <c r="F35" s="64"/>
      <c r="G35" s="64"/>
      <c r="H35" s="126">
        <f>H38</f>
        <v>22</v>
      </c>
      <c r="I35" s="126">
        <f>I38</f>
        <v>22</v>
      </c>
    </row>
    <row r="36" spans="1:9" ht="67.5" customHeight="1">
      <c r="A36" s="156"/>
      <c r="B36" s="76" t="s">
        <v>198</v>
      </c>
      <c r="C36" s="26" t="s">
        <v>167</v>
      </c>
      <c r="D36" s="26" t="s">
        <v>26</v>
      </c>
      <c r="E36" s="26" t="s">
        <v>29</v>
      </c>
      <c r="F36" s="66" t="s">
        <v>227</v>
      </c>
      <c r="G36" s="26"/>
      <c r="H36" s="124">
        <f aca="true" t="shared" si="0" ref="H36:I38">H37</f>
        <v>22</v>
      </c>
      <c r="I36" s="124">
        <f t="shared" si="0"/>
        <v>22</v>
      </c>
    </row>
    <row r="37" spans="1:9" ht="38.25">
      <c r="A37" s="156"/>
      <c r="B37" s="87" t="s">
        <v>170</v>
      </c>
      <c r="C37" s="66" t="s">
        <v>167</v>
      </c>
      <c r="D37" s="66" t="s">
        <v>26</v>
      </c>
      <c r="E37" s="66" t="s">
        <v>29</v>
      </c>
      <c r="F37" s="66" t="s">
        <v>227</v>
      </c>
      <c r="G37" s="66"/>
      <c r="H37" s="124">
        <f t="shared" si="0"/>
        <v>22</v>
      </c>
      <c r="I37" s="124">
        <f t="shared" si="0"/>
        <v>22</v>
      </c>
    </row>
    <row r="38" spans="1:9" ht="12.75">
      <c r="A38" s="156"/>
      <c r="B38" s="87" t="s">
        <v>199</v>
      </c>
      <c r="C38" s="66" t="s">
        <v>167</v>
      </c>
      <c r="D38" s="66" t="s">
        <v>26</v>
      </c>
      <c r="E38" s="66" t="s">
        <v>29</v>
      </c>
      <c r="F38" s="66" t="s">
        <v>227</v>
      </c>
      <c r="G38" s="66" t="s">
        <v>200</v>
      </c>
      <c r="H38" s="124">
        <f t="shared" si="0"/>
        <v>22</v>
      </c>
      <c r="I38" s="124">
        <f t="shared" si="0"/>
        <v>22</v>
      </c>
    </row>
    <row r="39" spans="1:9" ht="12.75">
      <c r="A39" s="156"/>
      <c r="B39" s="84" t="s">
        <v>14</v>
      </c>
      <c r="C39" s="66" t="s">
        <v>167</v>
      </c>
      <c r="D39" s="66" t="s">
        <v>26</v>
      </c>
      <c r="E39" s="66" t="s">
        <v>29</v>
      </c>
      <c r="F39" s="66" t="s">
        <v>227</v>
      </c>
      <c r="G39" s="66" t="s">
        <v>50</v>
      </c>
      <c r="H39" s="124">
        <v>22</v>
      </c>
      <c r="I39" s="124">
        <v>22</v>
      </c>
    </row>
    <row r="40" spans="1:9" ht="12.75">
      <c r="A40" s="156"/>
      <c r="B40" s="131" t="s">
        <v>290</v>
      </c>
      <c r="C40" s="64" t="s">
        <v>167</v>
      </c>
      <c r="D40" s="64" t="s">
        <v>26</v>
      </c>
      <c r="E40" s="64" t="s">
        <v>33</v>
      </c>
      <c r="F40" s="64"/>
      <c r="G40" s="64"/>
      <c r="H40" s="126">
        <f>H41</f>
        <v>50</v>
      </c>
      <c r="I40" s="126">
        <f>I41</f>
        <v>50</v>
      </c>
    </row>
    <row r="41" spans="1:9" ht="12.75">
      <c r="A41" s="156"/>
      <c r="B41" s="79" t="s">
        <v>288</v>
      </c>
      <c r="C41" s="66" t="s">
        <v>167</v>
      </c>
      <c r="D41" s="66" t="s">
        <v>26</v>
      </c>
      <c r="E41" s="66" t="s">
        <v>33</v>
      </c>
      <c r="F41" s="66" t="s">
        <v>287</v>
      </c>
      <c r="G41" s="66"/>
      <c r="H41" s="124">
        <f>H42</f>
        <v>50</v>
      </c>
      <c r="I41" s="124">
        <f>I42</f>
        <v>50</v>
      </c>
    </row>
    <row r="42" spans="1:9" ht="12.75">
      <c r="A42" s="156"/>
      <c r="B42" s="79" t="s">
        <v>286</v>
      </c>
      <c r="C42" s="66" t="s">
        <v>167</v>
      </c>
      <c r="D42" s="66" t="s">
        <v>26</v>
      </c>
      <c r="E42" s="66" t="s">
        <v>33</v>
      </c>
      <c r="F42" s="66" t="s">
        <v>287</v>
      </c>
      <c r="G42" s="66" t="s">
        <v>289</v>
      </c>
      <c r="H42" s="124">
        <v>50</v>
      </c>
      <c r="I42" s="124">
        <v>50</v>
      </c>
    </row>
    <row r="43" spans="1:9" ht="12.75">
      <c r="A43" s="156"/>
      <c r="B43" s="129" t="s">
        <v>18</v>
      </c>
      <c r="C43" s="64" t="s">
        <v>167</v>
      </c>
      <c r="D43" s="64" t="s">
        <v>26</v>
      </c>
      <c r="E43" s="64" t="s">
        <v>30</v>
      </c>
      <c r="F43" s="64"/>
      <c r="G43" s="64"/>
      <c r="H43" s="126">
        <f>H44</f>
        <v>3878.1</v>
      </c>
      <c r="I43" s="126">
        <f>I44</f>
        <v>3742.71</v>
      </c>
    </row>
    <row r="44" spans="1:9" ht="25.5">
      <c r="A44" s="156"/>
      <c r="B44" s="84" t="s">
        <v>168</v>
      </c>
      <c r="C44" s="26" t="s">
        <v>167</v>
      </c>
      <c r="D44" s="26" t="s">
        <v>26</v>
      </c>
      <c r="E44" s="26" t="s">
        <v>30</v>
      </c>
      <c r="F44" s="26"/>
      <c r="G44" s="26"/>
      <c r="H44" s="124">
        <f>H48+H52</f>
        <v>3878.1</v>
      </c>
      <c r="I44" s="124">
        <f>I48+I52</f>
        <v>3742.71</v>
      </c>
    </row>
    <row r="45" spans="1:9" ht="27" customHeight="1">
      <c r="A45" s="156"/>
      <c r="B45" s="87" t="s">
        <v>169</v>
      </c>
      <c r="C45" s="26" t="s">
        <v>167</v>
      </c>
      <c r="D45" s="26" t="s">
        <v>26</v>
      </c>
      <c r="E45" s="26" t="s">
        <v>30</v>
      </c>
      <c r="F45" s="26" t="s">
        <v>202</v>
      </c>
      <c r="G45" s="26"/>
      <c r="H45" s="124">
        <f aca="true" t="shared" si="1" ref="H45:I47">H46</f>
        <v>3778.1</v>
      </c>
      <c r="I45" s="124">
        <f t="shared" si="1"/>
        <v>3642.71</v>
      </c>
    </row>
    <row r="46" spans="1:9" ht="15.75" customHeight="1">
      <c r="A46" s="156"/>
      <c r="B46" s="87" t="s">
        <v>207</v>
      </c>
      <c r="C46" s="26" t="s">
        <v>167</v>
      </c>
      <c r="D46" s="26" t="s">
        <v>26</v>
      </c>
      <c r="E46" s="26" t="s">
        <v>30</v>
      </c>
      <c r="F46" s="26" t="s">
        <v>203</v>
      </c>
      <c r="G46" s="26" t="s">
        <v>204</v>
      </c>
      <c r="H46" s="124">
        <f t="shared" si="1"/>
        <v>3778.1</v>
      </c>
      <c r="I46" s="124">
        <f t="shared" si="1"/>
        <v>3642.71</v>
      </c>
    </row>
    <row r="47" spans="1:9" ht="57" customHeight="1">
      <c r="A47" s="156"/>
      <c r="B47" s="87" t="s">
        <v>208</v>
      </c>
      <c r="C47" s="26" t="s">
        <v>167</v>
      </c>
      <c r="D47" s="26" t="s">
        <v>26</v>
      </c>
      <c r="E47" s="26" t="s">
        <v>30</v>
      </c>
      <c r="F47" s="26" t="s">
        <v>203</v>
      </c>
      <c r="G47" s="26" t="s">
        <v>209</v>
      </c>
      <c r="H47" s="124">
        <f t="shared" si="1"/>
        <v>3778.1</v>
      </c>
      <c r="I47" s="124">
        <f t="shared" si="1"/>
        <v>3642.71</v>
      </c>
    </row>
    <row r="48" spans="1:9" ht="57" customHeight="1">
      <c r="A48" s="156"/>
      <c r="B48" s="84" t="s">
        <v>173</v>
      </c>
      <c r="C48" s="26" t="s">
        <v>167</v>
      </c>
      <c r="D48" s="26" t="s">
        <v>26</v>
      </c>
      <c r="E48" s="26" t="s">
        <v>30</v>
      </c>
      <c r="F48" s="26" t="s">
        <v>203</v>
      </c>
      <c r="G48" s="26" t="s">
        <v>172</v>
      </c>
      <c r="H48" s="124">
        <v>3778.1</v>
      </c>
      <c r="I48" s="124">
        <v>3642.71</v>
      </c>
    </row>
    <row r="49" spans="1:9" ht="57" customHeight="1">
      <c r="A49" s="156"/>
      <c r="B49" s="79" t="s">
        <v>198</v>
      </c>
      <c r="C49" s="66" t="s">
        <v>167</v>
      </c>
      <c r="D49" s="66" t="s">
        <v>26</v>
      </c>
      <c r="E49" s="66" t="s">
        <v>30</v>
      </c>
      <c r="F49" s="66" t="s">
        <v>291</v>
      </c>
      <c r="G49" s="66"/>
      <c r="H49" s="125">
        <v>100</v>
      </c>
      <c r="I49" s="125">
        <v>100</v>
      </c>
    </row>
    <row r="50" spans="1:9" ht="57" customHeight="1">
      <c r="A50" s="156"/>
      <c r="B50" s="77" t="s">
        <v>292</v>
      </c>
      <c r="C50" s="26" t="s">
        <v>167</v>
      </c>
      <c r="D50" s="26" t="s">
        <v>26</v>
      </c>
      <c r="E50" s="66" t="s">
        <v>30</v>
      </c>
      <c r="F50" s="66" t="s">
        <v>291</v>
      </c>
      <c r="G50" s="66"/>
      <c r="H50" s="124">
        <v>100</v>
      </c>
      <c r="I50" s="124">
        <v>100</v>
      </c>
    </row>
    <row r="51" spans="1:9" ht="57" customHeight="1">
      <c r="A51" s="156"/>
      <c r="B51" s="77" t="s">
        <v>199</v>
      </c>
      <c r="C51" s="26" t="s">
        <v>167</v>
      </c>
      <c r="D51" s="26" t="s">
        <v>26</v>
      </c>
      <c r="E51" s="66" t="s">
        <v>30</v>
      </c>
      <c r="F51" s="66" t="s">
        <v>291</v>
      </c>
      <c r="G51" s="66" t="s">
        <v>50</v>
      </c>
      <c r="H51" s="124">
        <v>100</v>
      </c>
      <c r="I51" s="124">
        <v>100</v>
      </c>
    </row>
    <row r="52" spans="1:9" ht="57" customHeight="1">
      <c r="A52" s="156"/>
      <c r="B52" s="77" t="s">
        <v>14</v>
      </c>
      <c r="C52" s="26" t="s">
        <v>167</v>
      </c>
      <c r="D52" s="26" t="s">
        <v>26</v>
      </c>
      <c r="E52" s="66" t="s">
        <v>30</v>
      </c>
      <c r="F52" s="66" t="s">
        <v>291</v>
      </c>
      <c r="G52" s="66" t="s">
        <v>50</v>
      </c>
      <c r="H52" s="124">
        <v>100</v>
      </c>
      <c r="I52" s="124">
        <v>100</v>
      </c>
    </row>
    <row r="53" spans="1:9" ht="12.75">
      <c r="A53" s="156"/>
      <c r="B53" s="88" t="s">
        <v>31</v>
      </c>
      <c r="C53" s="94" t="s">
        <v>167</v>
      </c>
      <c r="D53" s="95" t="s">
        <v>32</v>
      </c>
      <c r="E53" s="95"/>
      <c r="F53" s="65"/>
      <c r="G53" s="95"/>
      <c r="H53" s="127">
        <f aca="true" t="shared" si="2" ref="H53:I57">H54</f>
        <v>40</v>
      </c>
      <c r="I53" s="127">
        <f t="shared" si="2"/>
        <v>40</v>
      </c>
    </row>
    <row r="54" spans="1:9" ht="12.75">
      <c r="A54" s="156"/>
      <c r="B54" s="83" t="s">
        <v>171</v>
      </c>
      <c r="C54" s="66" t="s">
        <v>167</v>
      </c>
      <c r="D54" s="26" t="s">
        <v>32</v>
      </c>
      <c r="E54" s="26" t="s">
        <v>26</v>
      </c>
      <c r="F54" s="68"/>
      <c r="G54" s="69"/>
      <c r="H54" s="125">
        <f t="shared" si="2"/>
        <v>40</v>
      </c>
      <c r="I54" s="125">
        <f t="shared" si="2"/>
        <v>40</v>
      </c>
    </row>
    <row r="55" spans="1:9" ht="25.5">
      <c r="A55" s="156"/>
      <c r="B55" s="84" t="s">
        <v>68</v>
      </c>
      <c r="C55" s="66" t="s">
        <v>167</v>
      </c>
      <c r="D55" s="26" t="s">
        <v>32</v>
      </c>
      <c r="E55" s="26" t="s">
        <v>26</v>
      </c>
      <c r="F55" s="68" t="s">
        <v>205</v>
      </c>
      <c r="G55" s="69"/>
      <c r="H55" s="125">
        <f t="shared" si="2"/>
        <v>40</v>
      </c>
      <c r="I55" s="125">
        <f t="shared" si="2"/>
        <v>40</v>
      </c>
    </row>
    <row r="56" spans="1:9" ht="39" customHeight="1">
      <c r="A56" s="156"/>
      <c r="B56" s="87" t="s">
        <v>86</v>
      </c>
      <c r="C56" s="66" t="s">
        <v>167</v>
      </c>
      <c r="D56" s="26" t="s">
        <v>32</v>
      </c>
      <c r="E56" s="26" t="s">
        <v>26</v>
      </c>
      <c r="F56" s="26" t="s">
        <v>206</v>
      </c>
      <c r="G56" s="69"/>
      <c r="H56" s="125">
        <f t="shared" si="2"/>
        <v>40</v>
      </c>
      <c r="I56" s="125">
        <f t="shared" si="2"/>
        <v>40</v>
      </c>
    </row>
    <row r="57" spans="1:9" ht="25.5">
      <c r="A57" s="156"/>
      <c r="B57" s="84" t="s">
        <v>221</v>
      </c>
      <c r="C57" s="66" t="s">
        <v>167</v>
      </c>
      <c r="D57" s="26" t="s">
        <v>32</v>
      </c>
      <c r="E57" s="26" t="s">
        <v>26</v>
      </c>
      <c r="F57" s="26" t="s">
        <v>206</v>
      </c>
      <c r="G57" s="69">
        <v>200</v>
      </c>
      <c r="H57" s="125">
        <f t="shared" si="2"/>
        <v>40</v>
      </c>
      <c r="I57" s="125">
        <f t="shared" si="2"/>
        <v>40</v>
      </c>
    </row>
    <row r="58" spans="1:9" ht="29.25" customHeight="1">
      <c r="A58" s="156"/>
      <c r="B58" s="84" t="s">
        <v>226</v>
      </c>
      <c r="C58" s="66" t="s">
        <v>167</v>
      </c>
      <c r="D58" s="26" t="s">
        <v>32</v>
      </c>
      <c r="E58" s="26" t="s">
        <v>26</v>
      </c>
      <c r="F58" s="26" t="s">
        <v>206</v>
      </c>
      <c r="G58" s="69">
        <v>244</v>
      </c>
      <c r="H58" s="125">
        <v>40</v>
      </c>
      <c r="I58" s="125">
        <v>40</v>
      </c>
    </row>
    <row r="59" spans="1:9" ht="12.75">
      <c r="A59" s="156"/>
      <c r="B59" s="88" t="s">
        <v>19</v>
      </c>
      <c r="C59" s="94" t="s">
        <v>167</v>
      </c>
      <c r="D59" s="65" t="s">
        <v>33</v>
      </c>
      <c r="E59" s="95"/>
      <c r="F59" s="65"/>
      <c r="G59" s="95"/>
      <c r="H59" s="127">
        <f>H60</f>
        <v>40</v>
      </c>
      <c r="I59" s="127">
        <f>I60</f>
        <v>40</v>
      </c>
    </row>
    <row r="60" spans="1:9" ht="12.75">
      <c r="A60" s="156"/>
      <c r="B60" s="83" t="s">
        <v>41</v>
      </c>
      <c r="C60" s="26" t="s">
        <v>167</v>
      </c>
      <c r="D60" s="26" t="s">
        <v>33</v>
      </c>
      <c r="E60" s="26" t="s">
        <v>26</v>
      </c>
      <c r="F60" s="26"/>
      <c r="G60" s="26"/>
      <c r="H60" s="124">
        <f>H61</f>
        <v>40</v>
      </c>
      <c r="I60" s="124">
        <f>I61</f>
        <v>40</v>
      </c>
    </row>
    <row r="61" spans="1:9" ht="27.75" customHeight="1">
      <c r="A61" s="156"/>
      <c r="B61" s="87" t="s">
        <v>100</v>
      </c>
      <c r="C61" s="26" t="s">
        <v>167</v>
      </c>
      <c r="D61" s="26" t="s">
        <v>33</v>
      </c>
      <c r="E61" s="26" t="s">
        <v>26</v>
      </c>
      <c r="F61" s="26" t="s">
        <v>264</v>
      </c>
      <c r="G61" s="26"/>
      <c r="H61" s="124">
        <f>H62+H65</f>
        <v>40</v>
      </c>
      <c r="I61" s="124">
        <f>I62+I65</f>
        <v>40</v>
      </c>
    </row>
    <row r="62" spans="1:9" ht="38.25">
      <c r="A62" s="156"/>
      <c r="B62" s="87" t="s">
        <v>226</v>
      </c>
      <c r="C62" s="26" t="s">
        <v>167</v>
      </c>
      <c r="D62" s="26" t="s">
        <v>33</v>
      </c>
      <c r="E62" s="26" t="s">
        <v>26</v>
      </c>
      <c r="F62" s="26" t="s">
        <v>264</v>
      </c>
      <c r="G62" s="26" t="s">
        <v>191</v>
      </c>
      <c r="H62" s="124">
        <f>H64</f>
        <v>20</v>
      </c>
      <c r="I62" s="124">
        <f>I64</f>
        <v>20</v>
      </c>
    </row>
    <row r="63" spans="1:9" ht="38.25">
      <c r="A63" s="156"/>
      <c r="B63" s="100" t="s">
        <v>296</v>
      </c>
      <c r="C63" s="66" t="s">
        <v>167</v>
      </c>
      <c r="D63" s="66" t="s">
        <v>33</v>
      </c>
      <c r="E63" s="66" t="s">
        <v>26</v>
      </c>
      <c r="F63" s="66" t="s">
        <v>264</v>
      </c>
      <c r="G63" s="66" t="s">
        <v>297</v>
      </c>
      <c r="H63" s="125">
        <f>H64</f>
        <v>20</v>
      </c>
      <c r="I63" s="125">
        <f>I64</f>
        <v>20</v>
      </c>
    </row>
    <row r="64" spans="1:9" ht="38.25">
      <c r="A64" s="156"/>
      <c r="B64" s="84" t="s">
        <v>226</v>
      </c>
      <c r="C64" s="26" t="s">
        <v>167</v>
      </c>
      <c r="D64" s="26" t="s">
        <v>33</v>
      </c>
      <c r="E64" s="26" t="s">
        <v>26</v>
      </c>
      <c r="F64" s="26" t="s">
        <v>264</v>
      </c>
      <c r="G64" s="26" t="s">
        <v>45</v>
      </c>
      <c r="H64" s="124">
        <v>20</v>
      </c>
      <c r="I64" s="124">
        <v>20</v>
      </c>
    </row>
    <row r="65" spans="1:9" ht="25.5">
      <c r="A65" s="156"/>
      <c r="B65" s="100" t="s">
        <v>293</v>
      </c>
      <c r="C65" s="66" t="s">
        <v>167</v>
      </c>
      <c r="D65" s="66" t="s">
        <v>33</v>
      </c>
      <c r="E65" s="66" t="s">
        <v>26</v>
      </c>
      <c r="F65" s="66" t="s">
        <v>264</v>
      </c>
      <c r="G65" s="66" t="s">
        <v>294</v>
      </c>
      <c r="H65" s="125">
        <f>H66</f>
        <v>20</v>
      </c>
      <c r="I65" s="125">
        <f>I66</f>
        <v>20</v>
      </c>
    </row>
    <row r="66" spans="1:9" ht="12.75">
      <c r="A66" s="156"/>
      <c r="B66" s="84" t="s">
        <v>266</v>
      </c>
      <c r="C66" s="26" t="s">
        <v>167</v>
      </c>
      <c r="D66" s="26" t="s">
        <v>33</v>
      </c>
      <c r="E66" s="26" t="s">
        <v>26</v>
      </c>
      <c r="F66" s="26" t="s">
        <v>264</v>
      </c>
      <c r="G66" s="26" t="s">
        <v>265</v>
      </c>
      <c r="H66" s="124">
        <v>20</v>
      </c>
      <c r="I66" s="124">
        <v>20</v>
      </c>
    </row>
    <row r="67" spans="1:9" ht="12.75">
      <c r="A67" s="161"/>
      <c r="B67" s="84" t="s">
        <v>243</v>
      </c>
      <c r="C67" s="26" t="s">
        <v>167</v>
      </c>
      <c r="D67" s="26" t="s">
        <v>239</v>
      </c>
      <c r="E67" s="26" t="s">
        <v>240</v>
      </c>
      <c r="F67" s="26" t="s">
        <v>241</v>
      </c>
      <c r="G67" s="26" t="s">
        <v>242</v>
      </c>
      <c r="H67" s="124">
        <v>163.62</v>
      </c>
      <c r="I67" s="124">
        <v>328.71</v>
      </c>
    </row>
    <row r="68" spans="1:9" ht="12.75">
      <c r="A68" s="157" t="s">
        <v>34</v>
      </c>
      <c r="B68" s="157"/>
      <c r="C68" s="10"/>
      <c r="D68" s="10"/>
      <c r="E68" s="10"/>
      <c r="F68" s="10"/>
      <c r="G68" s="10"/>
      <c r="H68" s="128">
        <f>H13</f>
        <v>6544.5</v>
      </c>
      <c r="I68" s="128">
        <f>I13</f>
        <v>6574.2</v>
      </c>
    </row>
    <row r="69" spans="1:9" ht="91.5" customHeight="1">
      <c r="A69" s="152"/>
      <c r="B69" s="152"/>
      <c r="C69" s="152"/>
      <c r="D69" s="152"/>
      <c r="E69" s="152"/>
      <c r="F69" s="152"/>
      <c r="G69" s="152"/>
      <c r="H69" s="152"/>
      <c r="I69" s="152"/>
    </row>
    <row r="70" ht="66.75" customHeight="1"/>
    <row r="72" ht="12.75">
      <c r="B72" s="4"/>
    </row>
    <row r="73" ht="12.75">
      <c r="B73" s="4"/>
    </row>
    <row r="74" ht="12.75">
      <c r="B74" s="4"/>
    </row>
  </sheetData>
  <sheetProtection/>
  <mergeCells count="13">
    <mergeCell ref="F11:F12"/>
    <mergeCell ref="G11:G12"/>
    <mergeCell ref="H10:I10"/>
    <mergeCell ref="A68:B68"/>
    <mergeCell ref="A69:I69"/>
    <mergeCell ref="H11:I11"/>
    <mergeCell ref="A13:A67"/>
    <mergeCell ref="A8:I9"/>
    <mergeCell ref="A11:A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32.75390625" style="3" customWidth="1"/>
    <col min="2" max="2" width="56.625" style="3" customWidth="1"/>
    <col min="3" max="3" width="12.00390625" style="3" customWidth="1"/>
    <col min="4" max="16384" width="9.125" style="3" customWidth="1"/>
  </cols>
  <sheetData>
    <row r="1" ht="12.75" customHeight="1">
      <c r="C1" s="15" t="s">
        <v>236</v>
      </c>
    </row>
    <row r="2" ht="12.75">
      <c r="C2" s="15" t="str">
        <f>1!D2</f>
        <v>к Решению Совета депутатов</v>
      </c>
    </row>
    <row r="3" ht="12.75" customHeight="1">
      <c r="C3" s="15" t="str">
        <f>1!D3</f>
        <v> сельского поселения «Петропавловское»</v>
      </c>
    </row>
    <row r="4" spans="1:3" ht="12.75">
      <c r="A4" s="4"/>
      <c r="C4" s="15" t="str">
        <f>1!D4</f>
        <v>«О бюджете муниципального образования  сельское поселение</v>
      </c>
    </row>
    <row r="5" spans="1:3" ht="12.75" customHeight="1">
      <c r="A5" s="5"/>
      <c r="C5" s="15" t="str">
        <f>1!D5</f>
        <v>«Петропавловское»  на 2022 год и на плановый период 2023 и 2024 годов»</v>
      </c>
    </row>
    <row r="6" spans="1:3" ht="12.75">
      <c r="A6" s="6"/>
      <c r="C6" s="15" t="str">
        <f>1!D6</f>
        <v>от 20 декабря 2021 года № 14</v>
      </c>
    </row>
    <row r="7" ht="12.75">
      <c r="A7" s="6"/>
    </row>
    <row r="8" spans="1:3" ht="12.75" customHeight="1">
      <c r="A8" s="164" t="s">
        <v>301</v>
      </c>
      <c r="B8" s="164"/>
      <c r="C8" s="164"/>
    </row>
    <row r="9" spans="1:3" ht="12.75">
      <c r="A9" s="164"/>
      <c r="B9" s="164"/>
      <c r="C9" s="164"/>
    </row>
    <row r="10" spans="1:3" ht="12.75" customHeight="1">
      <c r="A10" s="7"/>
      <c r="C10" s="4" t="s">
        <v>7</v>
      </c>
    </row>
    <row r="11" spans="1:3" ht="21" customHeight="1">
      <c r="A11" s="11" t="s">
        <v>15</v>
      </c>
      <c r="B11" s="11" t="s">
        <v>0</v>
      </c>
      <c r="C11" s="11" t="s">
        <v>35</v>
      </c>
    </row>
    <row r="12" spans="1:3" ht="29.25" customHeight="1">
      <c r="A12" s="57" t="s">
        <v>256</v>
      </c>
      <c r="B12" s="21" t="s">
        <v>159</v>
      </c>
      <c r="C12" s="58">
        <f>C13+C17</f>
        <v>0</v>
      </c>
    </row>
    <row r="13" spans="1:3" ht="16.5" customHeight="1">
      <c r="A13" s="19" t="s">
        <v>257</v>
      </c>
      <c r="B13" s="22" t="s">
        <v>160</v>
      </c>
      <c r="C13" s="58">
        <f>C16</f>
        <v>-6929.2</v>
      </c>
    </row>
    <row r="14" spans="1:3" ht="16.5" customHeight="1">
      <c r="A14" s="19" t="s">
        <v>258</v>
      </c>
      <c r="B14" s="22" t="s">
        <v>250</v>
      </c>
      <c r="C14" s="58">
        <f>C15</f>
        <v>-6929.2</v>
      </c>
    </row>
    <row r="15" spans="1:3" ht="18.75" customHeight="1">
      <c r="A15" s="19" t="s">
        <v>259</v>
      </c>
      <c r="B15" s="22" t="s">
        <v>246</v>
      </c>
      <c r="C15" s="58">
        <f>C16</f>
        <v>-6929.2</v>
      </c>
    </row>
    <row r="16" spans="1:3" ht="29.25" customHeight="1">
      <c r="A16" s="19" t="s">
        <v>212</v>
      </c>
      <c r="B16" s="21" t="s">
        <v>247</v>
      </c>
      <c r="C16" s="58">
        <v>-6929.2</v>
      </c>
    </row>
    <row r="17" spans="1:3" ht="21.75" customHeight="1">
      <c r="A17" s="19" t="s">
        <v>260</v>
      </c>
      <c r="B17" s="22" t="s">
        <v>161</v>
      </c>
      <c r="C17" s="58">
        <f>C20</f>
        <v>6929.2</v>
      </c>
    </row>
    <row r="18" spans="1:3" ht="21.75" customHeight="1">
      <c r="A18" s="19" t="s">
        <v>261</v>
      </c>
      <c r="B18" s="22" t="s">
        <v>251</v>
      </c>
      <c r="C18" s="58"/>
    </row>
    <row r="19" spans="1:3" ht="20.25" customHeight="1">
      <c r="A19" s="19" t="s">
        <v>262</v>
      </c>
      <c r="B19" s="22" t="s">
        <v>248</v>
      </c>
      <c r="C19" s="58">
        <f>C20</f>
        <v>6929.2</v>
      </c>
    </row>
    <row r="20" spans="1:3" ht="30">
      <c r="A20" s="19" t="s">
        <v>213</v>
      </c>
      <c r="B20" s="21" t="s">
        <v>249</v>
      </c>
      <c r="C20" s="58">
        <v>6929.2</v>
      </c>
    </row>
    <row r="21" spans="1:3" ht="15">
      <c r="A21" s="23"/>
      <c r="B21" s="17" t="s">
        <v>36</v>
      </c>
      <c r="C21" s="20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2021-12-16T00:24:44Z</cp:lastPrinted>
  <dcterms:created xsi:type="dcterms:W3CDTF">2009-12-08T03:06:20Z</dcterms:created>
  <dcterms:modified xsi:type="dcterms:W3CDTF">2021-12-28T02:24:54Z</dcterms:modified>
  <cp:category/>
  <cp:version/>
  <cp:contentType/>
  <cp:contentStatus/>
</cp:coreProperties>
</file>